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65326" windowWidth="15690" windowHeight="11640" tabRatio="782" activeTab="3"/>
  </bookViews>
  <sheets>
    <sheet name="Lyže2003-harm" sheetId="1" r:id="rId1"/>
    <sheet name="Lyže2006-ekonomika" sheetId="2" r:id="rId2"/>
    <sheet name="Lyže2014-seznam a peníze" sheetId="3" r:id="rId3"/>
    <sheet name="Lyže2014-leták" sheetId="4" r:id="rId4"/>
    <sheet name="Lyže2004-průzkum" sheetId="5" r:id="rId5"/>
    <sheet name="doklady" sheetId="6" r:id="rId6"/>
    <sheet name="Program" sheetId="7" r:id="rId7"/>
    <sheet name="Seznam" sheetId="8" r:id="rId8"/>
    <sheet name="List1" sheetId="9" r:id="rId9"/>
    <sheet name="List2" sheetId="10" r:id="rId10"/>
  </sheets>
  <definedNames>
    <definedName name="_xlnm.Print_Area" localSheetId="3">'Lyže2014-leták'!$B$3:$E$48</definedName>
    <definedName name="_xlnm.Print_Area" localSheetId="2">'Lyže2014-seznam a peníze'!$A$1:$H$35</definedName>
    <definedName name="_xlnm.Print_Area" localSheetId="7">'Seznam'!$H$1:$Q$30</definedName>
    <definedName name="TABLE" localSheetId="3">'Lyže2014-leták'!$J$11:$J$11</definedName>
    <definedName name="TABLE_2" localSheetId="3">'Lyže2014-leták'!$J$11:$J$11</definedName>
    <definedName name="TABLE_3" localSheetId="3">'Lyže2014-leták'!$J$11:$J$11</definedName>
  </definedNames>
  <calcPr fullCalcOnLoad="1"/>
</workbook>
</file>

<file path=xl/sharedStrings.xml><?xml version="1.0" encoding="utf-8"?>
<sst xmlns="http://schemas.openxmlformats.org/spreadsheetml/2006/main" count="355" uniqueCount="224">
  <si>
    <t>celkem</t>
  </si>
  <si>
    <t>Lyžařský kurz ZŠ Kounice</t>
  </si>
  <si>
    <t>Termín:</t>
  </si>
  <si>
    <t>Místo:</t>
  </si>
  <si>
    <t xml:space="preserve">Sněhové podmínky: </t>
  </si>
  <si>
    <t xml:space="preserve">Cena:      </t>
  </si>
  <si>
    <t xml:space="preserve">Kapesné: </t>
  </si>
  <si>
    <t xml:space="preserve">Vleky: </t>
  </si>
  <si>
    <t>Vybavení chaty:</t>
  </si>
  <si>
    <t>Kontaktní telefony:</t>
  </si>
  <si>
    <t>Odjezd:</t>
  </si>
  <si>
    <t>Návrat:</t>
  </si>
  <si>
    <t>Výcvik:</t>
  </si>
  <si>
    <t>sjezdové lyže s bezpečnostním vázáním a odevzdá potvrzení</t>
  </si>
  <si>
    <t>Osobní potřeby:</t>
  </si>
  <si>
    <t>kartáček, pasta, hřeben, baterka, psací potřeby, batůžek na výlet,</t>
  </si>
  <si>
    <t xml:space="preserve">Prohlašuji, že </t>
  </si>
  <si>
    <t>karanténní opatření, a že mi též není známo, že v posledním týdnu přišlo dítě do styku</t>
  </si>
  <si>
    <t>s osobami, které onemocněly přenosnou nemocí,</t>
  </si>
  <si>
    <t xml:space="preserve"> - bylo odborně seřízeno vázání lyží, </t>
  </si>
  <si>
    <t xml:space="preserve"> - při vážném onemocnění nebo závažném kázeňském přestupku zajistíme jeho odvoz domů</t>
  </si>
  <si>
    <t xml:space="preserve"> - jsme nezatajili žádné údaje o zdrav.stavu našeho dítěte, které by mohly být závažné</t>
  </si>
  <si>
    <t>(alergie, epilepsie, srážlivost krve, diabetes, srdeční vada…)</t>
  </si>
  <si>
    <t xml:space="preserve"> </t>
  </si>
  <si>
    <t xml:space="preserve"> Lyžařský kurz ZŠ Kounice</t>
  </si>
  <si>
    <t>Po několika letech bychom rádi uspořádali</t>
  </si>
  <si>
    <t>lyžařský výcvikový kurz pro žáky VII.až IX.třídy.</t>
  </si>
  <si>
    <t>Předpokládaný termín: jeden týden v únoru 2003.</t>
  </si>
  <si>
    <t>Předpokládaná cena: 2000 až 3000Kč.</t>
  </si>
  <si>
    <t>V ceně: ubytování, plná penze, doprava, lyž.výcvik, vleky</t>
  </si>
  <si>
    <t xml:space="preserve">  (sponzorování dopravy přislíbeno, další sponzoři vítáni).</t>
  </si>
  <si>
    <t>Nutno pořídit: sjezd.lyže a boty</t>
  </si>
  <si>
    <t xml:space="preserve">  (možnost vypůjčení v Č.Brodě - asi 400Kč na týden).</t>
  </si>
  <si>
    <t>Průzkum zájmu o kurz:</t>
  </si>
  <si>
    <t xml:space="preserve">  (zatím se nejedná o přihlášku, ale o předběžný průzkum)</t>
  </si>
  <si>
    <t>Jméno žáka:</t>
  </si>
  <si>
    <t>Třída:</t>
  </si>
  <si>
    <t>Zúčastní se:</t>
  </si>
  <si>
    <t>ano</t>
  </si>
  <si>
    <t>ne</t>
  </si>
  <si>
    <t>nehodící se škrtněte</t>
  </si>
  <si>
    <t>Datum:</t>
  </si>
  <si>
    <t>Podpis zástupce žáka:</t>
  </si>
  <si>
    <t>Datum</t>
  </si>
  <si>
    <t>Položka</t>
  </si>
  <si>
    <t>Příjmy</t>
  </si>
  <si>
    <t>Výdaje</t>
  </si>
  <si>
    <t>Zůstatek</t>
  </si>
  <si>
    <t>Lyže 2003 - harmonogram:</t>
  </si>
  <si>
    <t>Předběžný průzkum</t>
  </si>
  <si>
    <t>Sponzoři - zajistit</t>
  </si>
  <si>
    <t>Leták - rozeslat</t>
  </si>
  <si>
    <t>Záloha organizátorovi akce</t>
  </si>
  <si>
    <t>Záloha od žáků</t>
  </si>
  <si>
    <t>Doplatek - žáci</t>
  </si>
  <si>
    <t>Doplatek organizátorovi</t>
  </si>
  <si>
    <t>Porada se zaměstnanci</t>
  </si>
  <si>
    <t>Cestovní příkazy</t>
  </si>
  <si>
    <t>Vlastní kurz - odjezd</t>
  </si>
  <si>
    <t>Vlastní kurz - návrat</t>
  </si>
  <si>
    <t>Podepsání smlouvy</t>
  </si>
  <si>
    <t>Péče lékaře v místě - zajistit</t>
  </si>
  <si>
    <t>Instruktor - zajistit</t>
  </si>
  <si>
    <t>Seznam účastníků</t>
  </si>
  <si>
    <t>Poučení o bezpečnosti na LVK - třídnice</t>
  </si>
  <si>
    <t>Potvrzení (vázání, bezinfekčnost, telefony..)</t>
  </si>
  <si>
    <t>Zdravotník - lékárnička, zdrav.deník</t>
  </si>
  <si>
    <t>datum</t>
  </si>
  <si>
    <t>akce</t>
  </si>
  <si>
    <t>zajistí</t>
  </si>
  <si>
    <t>poř</t>
  </si>
  <si>
    <t>Hlášení o výsledku LVK</t>
  </si>
  <si>
    <t>Hospitace na LVK</t>
  </si>
  <si>
    <t>DO</t>
  </si>
  <si>
    <t>DO,MO,DA</t>
  </si>
  <si>
    <t>DA</t>
  </si>
  <si>
    <t>HY,DO</t>
  </si>
  <si>
    <t>DO,třídní</t>
  </si>
  <si>
    <t>rodiče</t>
  </si>
  <si>
    <t>Informace před odjezdem</t>
  </si>
  <si>
    <t>Pojištění účastníků - smlouva s ČP</t>
  </si>
  <si>
    <t>splněno</t>
  </si>
  <si>
    <t>Řád LVK, denní režim, program - připravit</t>
  </si>
  <si>
    <t>ZŠ Kounice, LVK, DENNÍ  PROGRAM</t>
  </si>
  <si>
    <t>Den</t>
  </si>
  <si>
    <t>Odpoledne</t>
  </si>
  <si>
    <t>Večer</t>
  </si>
  <si>
    <t>Dopoledne</t>
  </si>
  <si>
    <t>příjezd</t>
  </si>
  <si>
    <t>ubytování</t>
  </si>
  <si>
    <t>rozřazení do družstev</t>
  </si>
  <si>
    <t>seznámení s řádem LVK a chaty,</t>
  </si>
  <si>
    <t>poučení o bezpečnosti</t>
  </si>
  <si>
    <t>lyž.výcvik</t>
  </si>
  <si>
    <t>přednáška: lyž.vybavení</t>
  </si>
  <si>
    <t>spol.zábava</t>
  </si>
  <si>
    <t>přednáška: metodika sjezdu</t>
  </si>
  <si>
    <t>výlet</t>
  </si>
  <si>
    <t>os.volno</t>
  </si>
  <si>
    <t>beseda: historie a současnost</t>
  </si>
  <si>
    <t>lyž.sportu</t>
  </si>
  <si>
    <t>lyž.závody</t>
  </si>
  <si>
    <t>úklid, balení</t>
  </si>
  <si>
    <t>odjezd</t>
  </si>
  <si>
    <t>příprava na karneval</t>
  </si>
  <si>
    <t>vyhlášení výsledků</t>
  </si>
  <si>
    <t>karneval</t>
  </si>
  <si>
    <t>roč</t>
  </si>
  <si>
    <t>Potvrzení</t>
  </si>
  <si>
    <t>Předal:</t>
  </si>
  <si>
    <t>Převzal:</t>
  </si>
  <si>
    <t>Odměna za práci instruktora</t>
  </si>
  <si>
    <t>lyžařského kurzu ve dnech:</t>
  </si>
  <si>
    <t>Celková cena:</t>
  </si>
  <si>
    <t>V:                         Dne:</t>
  </si>
  <si>
    <t>Vrátit každému žákovi:</t>
  </si>
  <si>
    <t>Pedagogický doprovod:</t>
  </si>
  <si>
    <t>společenská místnost, jídelna, bufet</t>
  </si>
  <si>
    <t>Jakub</t>
  </si>
  <si>
    <t>Aktualizováno dne:</t>
  </si>
  <si>
    <t>Kounice</t>
  </si>
  <si>
    <t>uložit do batohu nebo sportovní tašky (včetně lyžařských bot)</t>
  </si>
  <si>
    <t xml:space="preserve">průkaz zdravotní pojišťovny, užívané léky, hudební nástroj, plavky, </t>
  </si>
  <si>
    <t>prohlášení před odjezdem (odevzdat vedoucímu kurzu),</t>
  </si>
  <si>
    <t>Radek</t>
  </si>
  <si>
    <t>CELKEM</t>
  </si>
  <si>
    <t>říjen</t>
  </si>
  <si>
    <t>zůstatek</t>
  </si>
  <si>
    <t>příjmy</t>
  </si>
  <si>
    <t>výdaje</t>
  </si>
  <si>
    <t>Lyže 2006 - příjmy a výdaje</t>
  </si>
  <si>
    <t>sobota 4.3.2006</t>
  </si>
  <si>
    <t>neděle 5.3.2006</t>
  </si>
  <si>
    <t>pondělí 6.3.2006</t>
  </si>
  <si>
    <t>úterý 7.3.2006</t>
  </si>
  <si>
    <t>středa 8.3.2006</t>
  </si>
  <si>
    <t>čtvrtek 9.3.2006</t>
  </si>
  <si>
    <t>pátek 10.3.2006</t>
  </si>
  <si>
    <t>sobota 11.3.2006</t>
  </si>
  <si>
    <t xml:space="preserve">nepromokavé turistické boty, přezůvky, 2x bunda, 2x oteplovačky, 2x kulich, šála, </t>
  </si>
  <si>
    <t>Po dvou letech bychom opět rádi uspořádali</t>
  </si>
  <si>
    <t xml:space="preserve">  (sponzorování dopravy zčásti přislíbeno, další sponzoři vítáni).</t>
  </si>
  <si>
    <t>Nutno pořídit: lyžařské vybavení (možnost vypůjčení</t>
  </si>
  <si>
    <t>za rozumné ceny  v Českém Brodě).</t>
  </si>
  <si>
    <t>lyžařský výcvikový kurz pro žáky VII.a VIII.třídy.</t>
  </si>
  <si>
    <t xml:space="preserve">Předpokládaný termín: 9. - 16. 2. 2008 </t>
  </si>
  <si>
    <t xml:space="preserve">Předpokládaný termín:  9. - 16. 2. 2008 </t>
  </si>
  <si>
    <t>Předpokládaná cena:   2500 Kč</t>
  </si>
  <si>
    <r>
      <t xml:space="preserve">V ceně: ubytování, plná penze, doprava, lyž.výcvik - </t>
    </r>
    <r>
      <rPr>
        <b/>
        <i/>
        <sz val="10"/>
        <rFont val="Arial CE"/>
        <family val="2"/>
      </rPr>
      <t>bez vleků</t>
    </r>
  </si>
  <si>
    <t>606 893 350, 321 695 873 (ZŠ)</t>
  </si>
  <si>
    <t>Krkonoše, hotel Černá bouda</t>
  </si>
  <si>
    <t>1260 metrů nad mořem</t>
  </si>
  <si>
    <t>min. 1500 Kč na vleky a drobné výdaje</t>
  </si>
  <si>
    <t>Šárka Bielaková (vedoucí kurzu, lyžařský instruktor)</t>
  </si>
  <si>
    <t xml:space="preserve">(ostatní instruktory dodají další zúčastněné školy) </t>
  </si>
  <si>
    <t>a 1 lyžařský instruktor</t>
  </si>
  <si>
    <t>podle možností běžky, zájemci snowboard</t>
  </si>
  <si>
    <t>8. 2. 2014 až 15.2. 2014 (7 nocí)</t>
  </si>
  <si>
    <t>vlastní sjezdovka s vlekem přímo u hotelu, možnost lyžování v areálu Černá hora – Jánské Lázně</t>
  </si>
  <si>
    <t>pokoje většinou 2-3 lůžkové, s vlastním soc. zařízením</t>
  </si>
  <si>
    <t>3350 Kč (doprava na místo a zpět včetně lanovky na Černou horu, ubytování, plná penze, rolba)</t>
  </si>
  <si>
    <t>sobota 15. 2. 2014 kolem 13.00 hod.</t>
  </si>
  <si>
    <t>šátek, 2x rukavice, 3x silné a 6x slabší ponožky, spodní prádlo, svetr, mikina,</t>
  </si>
  <si>
    <t xml:space="preserve">V………………………dne (těsně před odjezdem)…………………..…….podpisy obou rodičů: </t>
  </si>
  <si>
    <r>
      <t>………………………………...……...zde odstřihnout a odevzdat těsně před nástupem na LVK:</t>
    </r>
    <r>
      <rPr>
        <sz val="10"/>
        <rFont val="Arial CE"/>
        <family val="0"/>
      </rPr>
      <t>…….……….....…………………………..………</t>
    </r>
  </si>
  <si>
    <t xml:space="preserve"> - hygienik ani ošetřující lékař nenařídil mému dítěti jméno, příjmení:………….…...……………….…………………..</t>
  </si>
  <si>
    <t xml:space="preserve"> - pro případný kontakt uvádíme platná telefonní čísla:…………....………...……....…………………………….……..</t>
  </si>
  <si>
    <t>bude probíhat na sjezdových lyžích a běžkách (každý žák si přiveze</t>
  </si>
  <si>
    <t>o seřízení vázání s razítkem nebo podpisem rodičů, kteří</t>
  </si>
  <si>
    <t>snowboard možný pouze jako doplněk!</t>
  </si>
  <si>
    <t>tím na sebe berou odpovědnost za úraz vzniklý špatným seřízením);</t>
  </si>
  <si>
    <t xml:space="preserve">lyže (nejlépe do vaku), boty, helmu, hole, řemínky na svázání, lyžařské brýle, </t>
  </si>
  <si>
    <t>pyžamo, tepláky a trička do chaty, kapesníky, toal.papír, ručník, krém na opalování,</t>
  </si>
  <si>
    <t>Bielaková</t>
  </si>
  <si>
    <t>Šárka</t>
  </si>
  <si>
    <t>Dobiáš</t>
  </si>
  <si>
    <t>ved.</t>
  </si>
  <si>
    <t>ins.</t>
  </si>
  <si>
    <t>ZŠ Kounice - LVK 2014 - seznam</t>
  </si>
  <si>
    <t>Lišková</t>
  </si>
  <si>
    <t>Lenka</t>
  </si>
  <si>
    <t>Porš</t>
  </si>
  <si>
    <t>září</t>
  </si>
  <si>
    <t xml:space="preserve">Lišková </t>
  </si>
  <si>
    <t>7.</t>
  </si>
  <si>
    <t>Hybner</t>
  </si>
  <si>
    <t>Vojtěch</t>
  </si>
  <si>
    <t>8.</t>
  </si>
  <si>
    <t>Adámek</t>
  </si>
  <si>
    <t>Tadeáš</t>
  </si>
  <si>
    <t>Marek</t>
  </si>
  <si>
    <t xml:space="preserve">Svatoš </t>
  </si>
  <si>
    <t>Šimon</t>
  </si>
  <si>
    <t>Martin</t>
  </si>
  <si>
    <t>Kadeřávková</t>
  </si>
  <si>
    <t>Anna</t>
  </si>
  <si>
    <t>Škývara</t>
  </si>
  <si>
    <t>Lásková</t>
  </si>
  <si>
    <t>Lucie</t>
  </si>
  <si>
    <t>Procházka</t>
  </si>
  <si>
    <t>Tomáš</t>
  </si>
  <si>
    <t>Hrůzová</t>
  </si>
  <si>
    <t>Veronika</t>
  </si>
  <si>
    <t>odevzdáno Jardovi</t>
  </si>
  <si>
    <t>Gálová</t>
  </si>
  <si>
    <t>Karolína</t>
  </si>
  <si>
    <t>Biel</t>
  </si>
  <si>
    <t>Patrik</t>
  </si>
  <si>
    <t>9.</t>
  </si>
  <si>
    <t>Dominik</t>
  </si>
  <si>
    <t xml:space="preserve">Janeček </t>
  </si>
  <si>
    <t>Josef</t>
  </si>
  <si>
    <t>Gajdasz</t>
  </si>
  <si>
    <t>Alex</t>
  </si>
  <si>
    <t>Mario</t>
  </si>
  <si>
    <t>Helena</t>
  </si>
  <si>
    <t>Pagáč</t>
  </si>
  <si>
    <t>Matěj</t>
  </si>
  <si>
    <t>zál.1000</t>
  </si>
  <si>
    <t>doplatek</t>
  </si>
  <si>
    <t>* úraz, storno</t>
  </si>
  <si>
    <t>Vorlíček*</t>
  </si>
  <si>
    <t>LVK - ZŠ Kounice - seznam, platby</t>
  </si>
  <si>
    <t>sobota 8. 2. 2014 ve 12.15 hod.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</si>
</sst>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  <numFmt numFmtId="170" formatCode="mmm/yyyy"/>
  </numFmts>
  <fonts count="4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sz val="16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14"/>
      <name val="Arial CE"/>
      <family val="2"/>
    </font>
    <font>
      <sz val="2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20"/>
      <name val="Arial CE"/>
      <family val="2"/>
    </font>
    <font>
      <b/>
      <sz val="28"/>
      <color indexed="12"/>
      <name val="Times New Roman CE"/>
      <family val="1"/>
    </font>
    <font>
      <sz val="10"/>
      <color indexed="48"/>
      <name val="Arial CE"/>
      <family val="2"/>
    </font>
    <font>
      <b/>
      <sz val="10"/>
      <color indexed="4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Egyptian 505 A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24" borderId="0" xfId="0" applyFill="1" applyAlignment="1">
      <alignment/>
    </xf>
    <xf numFmtId="3" fontId="16" fillId="24" borderId="10" xfId="0" applyNumberFormat="1" applyFont="1" applyFill="1" applyBorder="1" applyAlignment="1">
      <alignment/>
    </xf>
    <xf numFmtId="3" fontId="15" fillId="24" borderId="10" xfId="0" applyNumberFormat="1" applyFont="1" applyFill="1" applyBorder="1" applyAlignment="1">
      <alignment/>
    </xf>
    <xf numFmtId="3" fontId="12" fillId="24" borderId="10" xfId="0" applyNumberFormat="1" applyFont="1" applyFill="1" applyBorder="1" applyAlignment="1">
      <alignment/>
    </xf>
    <xf numFmtId="0" fontId="11" fillId="4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/>
    </xf>
    <xf numFmtId="3" fontId="15" fillId="0" borderId="0" xfId="0" applyNumberFormat="1" applyFont="1" applyAlignment="1">
      <alignment/>
    </xf>
    <xf numFmtId="0" fontId="17" fillId="0" borderId="0" xfId="0" applyFont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3" fontId="13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14" fontId="0" fillId="17" borderId="11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3" fontId="0" fillId="4" borderId="11" xfId="0" applyNumberFormat="1" applyFill="1" applyBorder="1" applyAlignment="1">
      <alignment horizontal="right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2" fillId="17" borderId="0" xfId="0" applyNumberFormat="1" applyFont="1" applyFill="1" applyAlignment="1">
      <alignment/>
    </xf>
    <xf numFmtId="16" fontId="0" fillId="0" borderId="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/>
    </xf>
    <xf numFmtId="1" fontId="0" fillId="4" borderId="11" xfId="0" applyNumberFormat="1" applyFill="1" applyBorder="1" applyAlignment="1">
      <alignment/>
    </xf>
    <xf numFmtId="0" fontId="12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1" fontId="0" fillId="10" borderId="11" xfId="0" applyNumberFormat="1" applyFill="1" applyBorder="1" applyAlignment="1">
      <alignment/>
    </xf>
    <xf numFmtId="3" fontId="0" fillId="10" borderId="11" xfId="0" applyNumberFormat="1" applyFill="1" applyBorder="1" applyAlignment="1">
      <alignment horizontal="right"/>
    </xf>
    <xf numFmtId="0" fontId="12" fillId="23" borderId="11" xfId="0" applyFont="1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1" xfId="0" applyFill="1" applyBorder="1" applyAlignment="1">
      <alignment horizontal="center"/>
    </xf>
    <xf numFmtId="1" fontId="0" fillId="23" borderId="11" xfId="0" applyNumberFormat="1" applyFill="1" applyBorder="1" applyAlignment="1">
      <alignment/>
    </xf>
    <xf numFmtId="3" fontId="0" fillId="23" borderId="11" xfId="0" applyNumberFormat="1" applyFill="1" applyBorder="1" applyAlignment="1">
      <alignment horizontal="right"/>
    </xf>
    <xf numFmtId="0" fontId="4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152400</xdr:rowOff>
    </xdr:from>
    <xdr:to>
      <xdr:col>4</xdr:col>
      <xdr:colOff>390525</xdr:colOff>
      <xdr:row>15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019300" y="2543175"/>
          <a:ext cx="17621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152400</xdr:rowOff>
    </xdr:from>
    <xdr:to>
      <xdr:col>3</xdr:col>
      <xdr:colOff>47625</xdr:colOff>
      <xdr:row>17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019300" y="2867025"/>
          <a:ext cx="7334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28575</xdr:rowOff>
    </xdr:from>
    <xdr:to>
      <xdr:col>2</xdr:col>
      <xdr:colOff>457200</xdr:colOff>
      <xdr:row>19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019300" y="3228975"/>
          <a:ext cx="457200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257175</xdr:rowOff>
    </xdr:from>
    <xdr:to>
      <xdr:col>3</xdr:col>
      <xdr:colOff>581025</xdr:colOff>
      <xdr:row>21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028825" y="3686175"/>
          <a:ext cx="12573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133350</xdr:rowOff>
    </xdr:from>
    <xdr:to>
      <xdr:col>4</xdr:col>
      <xdr:colOff>390525</xdr:colOff>
      <xdr:row>23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2038350" y="3990975"/>
          <a:ext cx="1743075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4</xdr:col>
      <xdr:colOff>304800</xdr:colOff>
      <xdr:row>1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523875" y="19050"/>
          <a:ext cx="3171825" cy="266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18</xdr:row>
      <xdr:rowOff>28575</xdr:rowOff>
    </xdr:from>
    <xdr:to>
      <xdr:col>3</xdr:col>
      <xdr:colOff>409575</xdr:colOff>
      <xdr:row>19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647950" y="3228975"/>
          <a:ext cx="466725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152400</xdr:rowOff>
    </xdr:from>
    <xdr:to>
      <xdr:col>9</xdr:col>
      <xdr:colOff>723900</xdr:colOff>
      <xdr:row>15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6972300" y="2543175"/>
          <a:ext cx="20955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152400</xdr:rowOff>
    </xdr:from>
    <xdr:to>
      <xdr:col>8</xdr:col>
      <xdr:colOff>47625</xdr:colOff>
      <xdr:row>17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6972300" y="2867025"/>
          <a:ext cx="7334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28575</xdr:rowOff>
    </xdr:from>
    <xdr:to>
      <xdr:col>7</xdr:col>
      <xdr:colOff>457200</xdr:colOff>
      <xdr:row>19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6972300" y="3228975"/>
          <a:ext cx="457200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257175</xdr:rowOff>
    </xdr:from>
    <xdr:to>
      <xdr:col>8</xdr:col>
      <xdr:colOff>581025</xdr:colOff>
      <xdr:row>21</xdr:row>
      <xdr:rowOff>47625</xdr:rowOff>
    </xdr:to>
    <xdr:sp>
      <xdr:nvSpPr>
        <xdr:cNvPr id="11" name="AutoShape 11"/>
        <xdr:cNvSpPr>
          <a:spLocks/>
        </xdr:cNvSpPr>
      </xdr:nvSpPr>
      <xdr:spPr>
        <a:xfrm>
          <a:off x="6981825" y="3686175"/>
          <a:ext cx="12573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21</xdr:row>
      <xdr:rowOff>133350</xdr:rowOff>
    </xdr:from>
    <xdr:to>
      <xdr:col>9</xdr:col>
      <xdr:colOff>704850</xdr:colOff>
      <xdr:row>23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6991350" y="3990975"/>
          <a:ext cx="20574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19050</xdr:rowOff>
    </xdr:from>
    <xdr:to>
      <xdr:col>9</xdr:col>
      <xdr:colOff>304800</xdr:colOff>
      <xdr:row>1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5476875" y="19050"/>
          <a:ext cx="3171825" cy="266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628650</xdr:colOff>
      <xdr:row>18</xdr:row>
      <xdr:rowOff>28575</xdr:rowOff>
    </xdr:from>
    <xdr:to>
      <xdr:col>8</xdr:col>
      <xdr:colOff>409575</xdr:colOff>
      <xdr:row>19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7600950" y="3228975"/>
          <a:ext cx="466725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152400</xdr:rowOff>
    </xdr:from>
    <xdr:to>
      <xdr:col>4</xdr:col>
      <xdr:colOff>390525</xdr:colOff>
      <xdr:row>41</xdr:row>
      <xdr:rowOff>47625</xdr:rowOff>
    </xdr:to>
    <xdr:sp>
      <xdr:nvSpPr>
        <xdr:cNvPr id="15" name="AutoShape 15"/>
        <xdr:cNvSpPr>
          <a:spLocks/>
        </xdr:cNvSpPr>
      </xdr:nvSpPr>
      <xdr:spPr>
        <a:xfrm>
          <a:off x="2019300" y="8467725"/>
          <a:ext cx="17621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152400</xdr:rowOff>
    </xdr:from>
    <xdr:to>
      <xdr:col>3</xdr:col>
      <xdr:colOff>47625</xdr:colOff>
      <xdr:row>43</xdr:row>
      <xdr:rowOff>38100</xdr:rowOff>
    </xdr:to>
    <xdr:sp>
      <xdr:nvSpPr>
        <xdr:cNvPr id="16" name="AutoShape 16"/>
        <xdr:cNvSpPr>
          <a:spLocks/>
        </xdr:cNvSpPr>
      </xdr:nvSpPr>
      <xdr:spPr>
        <a:xfrm>
          <a:off x="2019300" y="8791575"/>
          <a:ext cx="7334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28575</xdr:rowOff>
    </xdr:from>
    <xdr:to>
      <xdr:col>2</xdr:col>
      <xdr:colOff>457200</xdr:colOff>
      <xdr:row>45</xdr:row>
      <xdr:rowOff>19050</xdr:rowOff>
    </xdr:to>
    <xdr:sp>
      <xdr:nvSpPr>
        <xdr:cNvPr id="17" name="AutoShape 17"/>
        <xdr:cNvSpPr>
          <a:spLocks/>
        </xdr:cNvSpPr>
      </xdr:nvSpPr>
      <xdr:spPr>
        <a:xfrm>
          <a:off x="2019300" y="9153525"/>
          <a:ext cx="457200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257175</xdr:rowOff>
    </xdr:from>
    <xdr:to>
      <xdr:col>3</xdr:col>
      <xdr:colOff>581025</xdr:colOff>
      <xdr:row>47</xdr:row>
      <xdr:rowOff>47625</xdr:rowOff>
    </xdr:to>
    <xdr:sp>
      <xdr:nvSpPr>
        <xdr:cNvPr id="18" name="AutoShape 18"/>
        <xdr:cNvSpPr>
          <a:spLocks/>
        </xdr:cNvSpPr>
      </xdr:nvSpPr>
      <xdr:spPr>
        <a:xfrm>
          <a:off x="2028825" y="9610725"/>
          <a:ext cx="12573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133350</xdr:rowOff>
    </xdr:from>
    <xdr:to>
      <xdr:col>4</xdr:col>
      <xdr:colOff>390525</xdr:colOff>
      <xdr:row>49</xdr:row>
      <xdr:rowOff>57150</xdr:rowOff>
    </xdr:to>
    <xdr:sp>
      <xdr:nvSpPr>
        <xdr:cNvPr id="19" name="AutoShape 19"/>
        <xdr:cNvSpPr>
          <a:spLocks/>
        </xdr:cNvSpPr>
      </xdr:nvSpPr>
      <xdr:spPr>
        <a:xfrm>
          <a:off x="2038350" y="9915525"/>
          <a:ext cx="1743075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19050</xdr:rowOff>
    </xdr:from>
    <xdr:to>
      <xdr:col>4</xdr:col>
      <xdr:colOff>304800</xdr:colOff>
      <xdr:row>27</xdr:row>
      <xdr:rowOff>38100</xdr:rowOff>
    </xdr:to>
    <xdr:sp>
      <xdr:nvSpPr>
        <xdr:cNvPr id="20" name="AutoShape 20"/>
        <xdr:cNvSpPr>
          <a:spLocks/>
        </xdr:cNvSpPr>
      </xdr:nvSpPr>
      <xdr:spPr>
        <a:xfrm>
          <a:off x="523875" y="5943600"/>
          <a:ext cx="3171825" cy="266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28575</xdr:rowOff>
    </xdr:from>
    <xdr:to>
      <xdr:col>3</xdr:col>
      <xdr:colOff>409575</xdr:colOff>
      <xdr:row>45</xdr:row>
      <xdr:rowOff>19050</xdr:rowOff>
    </xdr:to>
    <xdr:sp>
      <xdr:nvSpPr>
        <xdr:cNvPr id="21" name="AutoShape 21"/>
        <xdr:cNvSpPr>
          <a:spLocks/>
        </xdr:cNvSpPr>
      </xdr:nvSpPr>
      <xdr:spPr>
        <a:xfrm>
          <a:off x="2647950" y="9153525"/>
          <a:ext cx="466725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152400</xdr:rowOff>
    </xdr:from>
    <xdr:to>
      <xdr:col>9</xdr:col>
      <xdr:colOff>723900</xdr:colOff>
      <xdr:row>41</xdr:row>
      <xdr:rowOff>47625</xdr:rowOff>
    </xdr:to>
    <xdr:sp>
      <xdr:nvSpPr>
        <xdr:cNvPr id="22" name="AutoShape 22"/>
        <xdr:cNvSpPr>
          <a:spLocks/>
        </xdr:cNvSpPr>
      </xdr:nvSpPr>
      <xdr:spPr>
        <a:xfrm>
          <a:off x="6972300" y="8467725"/>
          <a:ext cx="20955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152400</xdr:rowOff>
    </xdr:from>
    <xdr:to>
      <xdr:col>8</xdr:col>
      <xdr:colOff>47625</xdr:colOff>
      <xdr:row>43</xdr:row>
      <xdr:rowOff>38100</xdr:rowOff>
    </xdr:to>
    <xdr:sp>
      <xdr:nvSpPr>
        <xdr:cNvPr id="23" name="AutoShape 23"/>
        <xdr:cNvSpPr>
          <a:spLocks/>
        </xdr:cNvSpPr>
      </xdr:nvSpPr>
      <xdr:spPr>
        <a:xfrm>
          <a:off x="6972300" y="8791575"/>
          <a:ext cx="7334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28575</xdr:rowOff>
    </xdr:from>
    <xdr:to>
      <xdr:col>7</xdr:col>
      <xdr:colOff>457200</xdr:colOff>
      <xdr:row>45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6972300" y="9153525"/>
          <a:ext cx="457200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257175</xdr:rowOff>
    </xdr:from>
    <xdr:to>
      <xdr:col>8</xdr:col>
      <xdr:colOff>581025</xdr:colOff>
      <xdr:row>47</xdr:row>
      <xdr:rowOff>47625</xdr:rowOff>
    </xdr:to>
    <xdr:sp>
      <xdr:nvSpPr>
        <xdr:cNvPr id="25" name="AutoShape 25"/>
        <xdr:cNvSpPr>
          <a:spLocks/>
        </xdr:cNvSpPr>
      </xdr:nvSpPr>
      <xdr:spPr>
        <a:xfrm>
          <a:off x="6981825" y="9610725"/>
          <a:ext cx="12573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47</xdr:row>
      <xdr:rowOff>133350</xdr:rowOff>
    </xdr:from>
    <xdr:to>
      <xdr:col>9</xdr:col>
      <xdr:colOff>704850</xdr:colOff>
      <xdr:row>49</xdr:row>
      <xdr:rowOff>57150</xdr:rowOff>
    </xdr:to>
    <xdr:sp>
      <xdr:nvSpPr>
        <xdr:cNvPr id="26" name="AutoShape 26"/>
        <xdr:cNvSpPr>
          <a:spLocks/>
        </xdr:cNvSpPr>
      </xdr:nvSpPr>
      <xdr:spPr>
        <a:xfrm>
          <a:off x="6991350" y="9915525"/>
          <a:ext cx="20574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19050</xdr:rowOff>
    </xdr:from>
    <xdr:to>
      <xdr:col>9</xdr:col>
      <xdr:colOff>304800</xdr:colOff>
      <xdr:row>27</xdr:row>
      <xdr:rowOff>38100</xdr:rowOff>
    </xdr:to>
    <xdr:sp>
      <xdr:nvSpPr>
        <xdr:cNvPr id="27" name="AutoShape 27"/>
        <xdr:cNvSpPr>
          <a:spLocks/>
        </xdr:cNvSpPr>
      </xdr:nvSpPr>
      <xdr:spPr>
        <a:xfrm>
          <a:off x="5476875" y="5943600"/>
          <a:ext cx="3171825" cy="266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628650</xdr:colOff>
      <xdr:row>44</xdr:row>
      <xdr:rowOff>28575</xdr:rowOff>
    </xdr:from>
    <xdr:to>
      <xdr:col>8</xdr:col>
      <xdr:colOff>409575</xdr:colOff>
      <xdr:row>45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7600950" y="9153525"/>
          <a:ext cx="466725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25390625" style="0" customWidth="1"/>
    <col min="2" max="2" width="10.875" style="0" customWidth="1"/>
    <col min="3" max="3" width="38.75390625" style="0" customWidth="1"/>
    <col min="4" max="4" width="12.625" style="0" customWidth="1"/>
  </cols>
  <sheetData>
    <row r="1" ht="20.25">
      <c r="B1" s="4" t="s">
        <v>48</v>
      </c>
    </row>
    <row r="4" spans="1:5" ht="12.75">
      <c r="A4" s="24" t="s">
        <v>70</v>
      </c>
      <c r="B4" s="24" t="s">
        <v>67</v>
      </c>
      <c r="C4" s="24" t="s">
        <v>68</v>
      </c>
      <c r="D4" s="24" t="s">
        <v>69</v>
      </c>
      <c r="E4" s="24" t="s">
        <v>81</v>
      </c>
    </row>
    <row r="5" spans="1:5" ht="12.75">
      <c r="A5">
        <v>1</v>
      </c>
      <c r="B5" s="23">
        <v>37530</v>
      </c>
      <c r="C5" t="s">
        <v>49</v>
      </c>
      <c r="D5" t="s">
        <v>73</v>
      </c>
      <c r="E5" s="16">
        <v>37895</v>
      </c>
    </row>
    <row r="6" spans="1:4" ht="12.75">
      <c r="A6">
        <v>2</v>
      </c>
      <c r="B6" s="23">
        <v>37530</v>
      </c>
      <c r="C6" t="s">
        <v>50</v>
      </c>
      <c r="D6" t="s">
        <v>73</v>
      </c>
    </row>
    <row r="7" spans="1:4" ht="12.75">
      <c r="A7">
        <v>3</v>
      </c>
      <c r="B7" s="23">
        <v>37636</v>
      </c>
      <c r="C7" t="s">
        <v>51</v>
      </c>
      <c r="D7" t="s">
        <v>73</v>
      </c>
    </row>
    <row r="8" spans="1:4" ht="12.75">
      <c r="A8">
        <v>4</v>
      </c>
      <c r="B8" s="23">
        <v>37650</v>
      </c>
      <c r="C8" t="s">
        <v>60</v>
      </c>
      <c r="D8" t="s">
        <v>73</v>
      </c>
    </row>
    <row r="9" spans="1:4" ht="12.75">
      <c r="A9">
        <v>5</v>
      </c>
      <c r="B9" s="23">
        <v>37650</v>
      </c>
      <c r="C9" t="s">
        <v>62</v>
      </c>
      <c r="D9" t="s">
        <v>73</v>
      </c>
    </row>
    <row r="10" spans="1:4" ht="12.75">
      <c r="A10">
        <v>6</v>
      </c>
      <c r="B10" s="23">
        <v>37651</v>
      </c>
      <c r="C10" t="s">
        <v>53</v>
      </c>
      <c r="D10" t="s">
        <v>73</v>
      </c>
    </row>
    <row r="11" spans="1:4" ht="12.75">
      <c r="A11">
        <v>7</v>
      </c>
      <c r="B11" s="23">
        <v>37671</v>
      </c>
      <c r="C11" t="s">
        <v>61</v>
      </c>
      <c r="D11" t="s">
        <v>73</v>
      </c>
    </row>
    <row r="12" spans="1:4" ht="12.75">
      <c r="A12">
        <v>8</v>
      </c>
      <c r="B12" s="23">
        <v>37671</v>
      </c>
      <c r="C12" t="s">
        <v>80</v>
      </c>
      <c r="D12" t="s">
        <v>73</v>
      </c>
    </row>
    <row r="13" spans="1:5" ht="12.75">
      <c r="A13">
        <v>9</v>
      </c>
      <c r="B13" s="23">
        <v>37672</v>
      </c>
      <c r="C13" t="s">
        <v>52</v>
      </c>
      <c r="D13" t="s">
        <v>73</v>
      </c>
      <c r="E13" s="16">
        <v>37670</v>
      </c>
    </row>
    <row r="14" spans="1:4" ht="12.75">
      <c r="A14">
        <v>10</v>
      </c>
      <c r="B14" s="23">
        <v>37673</v>
      </c>
      <c r="C14" t="s">
        <v>54</v>
      </c>
      <c r="D14" t="s">
        <v>73</v>
      </c>
    </row>
    <row r="15" spans="1:4" ht="12.75">
      <c r="A15">
        <v>11</v>
      </c>
      <c r="B15" s="23">
        <v>37684</v>
      </c>
      <c r="C15" t="s">
        <v>56</v>
      </c>
      <c r="D15" s="7" t="s">
        <v>74</v>
      </c>
    </row>
    <row r="16" spans="1:4" ht="12.75">
      <c r="A16">
        <v>12</v>
      </c>
      <c r="B16" s="23">
        <v>37684</v>
      </c>
      <c r="C16" t="s">
        <v>66</v>
      </c>
      <c r="D16" t="s">
        <v>75</v>
      </c>
    </row>
    <row r="17" spans="1:4" ht="12.75">
      <c r="A17">
        <v>13</v>
      </c>
      <c r="B17" s="23">
        <v>37687</v>
      </c>
      <c r="C17" t="s">
        <v>82</v>
      </c>
      <c r="D17" t="s">
        <v>74</v>
      </c>
    </row>
    <row r="18" spans="1:4" ht="12.75">
      <c r="A18">
        <v>14</v>
      </c>
      <c r="B18" s="23">
        <v>37697</v>
      </c>
      <c r="C18" t="s">
        <v>79</v>
      </c>
      <c r="D18" t="s">
        <v>73</v>
      </c>
    </row>
    <row r="19" spans="1:4" ht="12.75">
      <c r="A19">
        <v>15</v>
      </c>
      <c r="B19" s="23">
        <v>37700</v>
      </c>
      <c r="C19" t="s">
        <v>55</v>
      </c>
      <c r="D19" t="s">
        <v>73</v>
      </c>
    </row>
    <row r="20" spans="1:4" ht="12.75">
      <c r="A20">
        <v>16</v>
      </c>
      <c r="B20" s="23">
        <v>37700</v>
      </c>
      <c r="C20" t="s">
        <v>57</v>
      </c>
      <c r="D20" t="s">
        <v>76</v>
      </c>
    </row>
    <row r="21" spans="1:4" ht="12.75">
      <c r="A21">
        <v>17</v>
      </c>
      <c r="B21" s="23">
        <v>37700</v>
      </c>
      <c r="C21" t="s">
        <v>63</v>
      </c>
      <c r="D21" t="s">
        <v>73</v>
      </c>
    </row>
    <row r="22" spans="1:4" ht="12.75">
      <c r="A22">
        <v>18</v>
      </c>
      <c r="B22" s="23">
        <v>37700</v>
      </c>
      <c r="C22" t="s">
        <v>64</v>
      </c>
      <c r="D22" t="s">
        <v>77</v>
      </c>
    </row>
    <row r="23" spans="1:4" ht="12.75">
      <c r="A23">
        <v>19</v>
      </c>
      <c r="B23" s="23">
        <v>37701</v>
      </c>
      <c r="C23" t="s">
        <v>65</v>
      </c>
      <c r="D23" t="s">
        <v>78</v>
      </c>
    </row>
    <row r="24" spans="1:4" ht="12.75">
      <c r="A24">
        <v>20</v>
      </c>
      <c r="B24" s="23">
        <v>37703</v>
      </c>
      <c r="C24" t="s">
        <v>58</v>
      </c>
      <c r="D24" t="s">
        <v>74</v>
      </c>
    </row>
    <row r="25" spans="1:4" ht="12.75">
      <c r="A25">
        <v>21</v>
      </c>
      <c r="B25" s="23">
        <v>37706</v>
      </c>
      <c r="C25" t="s">
        <v>72</v>
      </c>
      <c r="D25" t="s">
        <v>73</v>
      </c>
    </row>
    <row r="26" spans="1:4" ht="12.75">
      <c r="A26">
        <v>22</v>
      </c>
      <c r="B26" s="23">
        <v>37709</v>
      </c>
      <c r="C26" t="s">
        <v>59</v>
      </c>
      <c r="D26" t="s">
        <v>74</v>
      </c>
    </row>
    <row r="27" spans="1:4" ht="12.75">
      <c r="A27">
        <v>23</v>
      </c>
      <c r="B27" s="23">
        <v>37711</v>
      </c>
      <c r="C27" t="s">
        <v>71</v>
      </c>
      <c r="D27" t="s">
        <v>74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0.25390625" style="6" customWidth="1"/>
    <col min="2" max="2" width="30.125" style="0" customWidth="1"/>
    <col min="3" max="4" width="10.625" style="0" customWidth="1"/>
    <col min="5" max="5" width="11.25390625" style="0" customWidth="1"/>
  </cols>
  <sheetData>
    <row r="1" s="20" customFormat="1" ht="27">
      <c r="A1" s="19" t="s">
        <v>130</v>
      </c>
    </row>
    <row r="2" s="20" customFormat="1" ht="13.5" customHeight="1">
      <c r="A2" s="19"/>
    </row>
    <row r="4" spans="3:5" ht="12.75">
      <c r="C4" s="25">
        <f>SUM(C6:C52)</f>
        <v>0</v>
      </c>
      <c r="D4" s="26">
        <f>SUM(D6:D57)</f>
        <v>0</v>
      </c>
      <c r="E4" s="27">
        <f>C4-D4</f>
        <v>0</v>
      </c>
    </row>
    <row r="5" spans="1:5" s="15" customFormat="1" ht="12.75">
      <c r="A5" s="28" t="s">
        <v>43</v>
      </c>
      <c r="B5" s="29" t="s">
        <v>44</v>
      </c>
      <c r="C5" s="29" t="s">
        <v>45</v>
      </c>
      <c r="D5" s="29" t="s">
        <v>46</v>
      </c>
      <c r="E5" s="29" t="s">
        <v>47</v>
      </c>
    </row>
    <row r="6" spans="1:5" ht="12.75">
      <c r="A6" s="42"/>
      <c r="B6" s="43"/>
      <c r="C6" s="44"/>
      <c r="D6" s="45"/>
      <c r="E6" s="46">
        <f>C6-D6</f>
        <v>0</v>
      </c>
    </row>
    <row r="7" spans="1:5" ht="12.75">
      <c r="A7" s="42"/>
      <c r="B7" s="43"/>
      <c r="C7" s="44"/>
      <c r="D7" s="45"/>
      <c r="E7" s="46">
        <f aca="true" t="shared" si="0" ref="E7:E40">C7-D7</f>
        <v>0</v>
      </c>
    </row>
    <row r="8" spans="1:5" ht="12.75">
      <c r="A8" s="42"/>
      <c r="B8" s="43"/>
      <c r="C8" s="44"/>
      <c r="D8" s="45"/>
      <c r="E8" s="46">
        <f t="shared" si="0"/>
        <v>0</v>
      </c>
    </row>
    <row r="9" spans="1:5" ht="12.75">
      <c r="A9" s="42"/>
      <c r="B9" s="43"/>
      <c r="C9" s="44"/>
      <c r="D9" s="45"/>
      <c r="E9" s="46">
        <f t="shared" si="0"/>
        <v>0</v>
      </c>
    </row>
    <row r="10" spans="1:5" ht="12.75">
      <c r="A10" s="42"/>
      <c r="B10" s="43"/>
      <c r="C10" s="44"/>
      <c r="D10" s="45"/>
      <c r="E10" s="46">
        <f t="shared" si="0"/>
        <v>0</v>
      </c>
    </row>
    <row r="11" spans="1:5" ht="12.75">
      <c r="A11" s="42"/>
      <c r="B11" s="43"/>
      <c r="C11" s="44"/>
      <c r="D11" s="45"/>
      <c r="E11" s="46">
        <f t="shared" si="0"/>
        <v>0</v>
      </c>
    </row>
    <row r="12" spans="1:5" ht="12.75">
      <c r="A12" s="42"/>
      <c r="B12" s="43"/>
      <c r="C12" s="44"/>
      <c r="D12" s="45"/>
      <c r="E12" s="46">
        <f t="shared" si="0"/>
        <v>0</v>
      </c>
    </row>
    <row r="13" spans="1:5" ht="12.75">
      <c r="A13" s="42"/>
      <c r="B13" s="43"/>
      <c r="C13" s="44"/>
      <c r="D13" s="45"/>
      <c r="E13" s="46">
        <f t="shared" si="0"/>
        <v>0</v>
      </c>
    </row>
    <row r="14" spans="1:5" ht="12.75">
      <c r="A14" s="42"/>
      <c r="B14" s="43"/>
      <c r="C14" s="44"/>
      <c r="D14" s="45"/>
      <c r="E14" s="46">
        <f t="shared" si="0"/>
        <v>0</v>
      </c>
    </row>
    <row r="15" spans="1:5" ht="12.75">
      <c r="A15" s="42"/>
      <c r="B15" s="43"/>
      <c r="C15" s="44"/>
      <c r="D15" s="45"/>
      <c r="E15" s="46">
        <f t="shared" si="0"/>
        <v>0</v>
      </c>
    </row>
    <row r="16" spans="1:5" ht="12.75">
      <c r="A16" s="42"/>
      <c r="B16" s="43"/>
      <c r="C16" s="44"/>
      <c r="D16" s="45"/>
      <c r="E16" s="46">
        <f t="shared" si="0"/>
        <v>0</v>
      </c>
    </row>
    <row r="17" spans="1:5" ht="12.75">
      <c r="A17" s="42"/>
      <c r="B17" s="43"/>
      <c r="C17" s="44"/>
      <c r="D17" s="45"/>
      <c r="E17" s="46">
        <f t="shared" si="0"/>
        <v>0</v>
      </c>
    </row>
    <row r="18" spans="1:5" ht="12.75">
      <c r="A18" s="42"/>
      <c r="B18" s="43"/>
      <c r="C18" s="44"/>
      <c r="D18" s="45"/>
      <c r="E18" s="46">
        <f t="shared" si="0"/>
        <v>0</v>
      </c>
    </row>
    <row r="19" spans="1:5" ht="12.75">
      <c r="A19" s="42"/>
      <c r="B19" s="43"/>
      <c r="C19" s="44"/>
      <c r="D19" s="45"/>
      <c r="E19" s="46">
        <f t="shared" si="0"/>
        <v>0</v>
      </c>
    </row>
    <row r="20" spans="1:5" ht="12.75">
      <c r="A20" s="42"/>
      <c r="B20" s="43"/>
      <c r="C20" s="44"/>
      <c r="D20" s="45"/>
      <c r="E20" s="46">
        <f t="shared" si="0"/>
        <v>0</v>
      </c>
    </row>
    <row r="21" spans="1:5" ht="12.75">
      <c r="A21" s="42"/>
      <c r="B21" s="43"/>
      <c r="C21" s="44"/>
      <c r="D21" s="45"/>
      <c r="E21" s="46">
        <f t="shared" si="0"/>
        <v>0</v>
      </c>
    </row>
    <row r="22" spans="1:5" ht="12.75">
      <c r="A22" s="42"/>
      <c r="B22" s="43"/>
      <c r="C22" s="44"/>
      <c r="D22" s="45"/>
      <c r="E22" s="46">
        <f t="shared" si="0"/>
        <v>0</v>
      </c>
    </row>
    <row r="23" spans="1:5" ht="12.75">
      <c r="A23" s="42"/>
      <c r="B23" s="43"/>
      <c r="C23" s="44"/>
      <c r="D23" s="45"/>
      <c r="E23" s="46">
        <f t="shared" si="0"/>
        <v>0</v>
      </c>
    </row>
    <row r="24" spans="1:5" ht="12.75">
      <c r="A24" s="42"/>
      <c r="B24" s="43"/>
      <c r="C24" s="44"/>
      <c r="D24" s="45"/>
      <c r="E24" s="46">
        <f t="shared" si="0"/>
        <v>0</v>
      </c>
    </row>
    <row r="25" spans="1:5" ht="12.75">
      <c r="A25" s="42"/>
      <c r="B25" s="43"/>
      <c r="C25" s="44"/>
      <c r="D25" s="45"/>
      <c r="E25" s="46">
        <f t="shared" si="0"/>
        <v>0</v>
      </c>
    </row>
    <row r="26" spans="1:5" ht="12.75">
      <c r="A26" s="42"/>
      <c r="B26" s="43"/>
      <c r="C26" s="44"/>
      <c r="D26" s="45"/>
      <c r="E26" s="46">
        <f t="shared" si="0"/>
        <v>0</v>
      </c>
    </row>
    <row r="27" spans="1:5" ht="12.75">
      <c r="A27" s="42"/>
      <c r="B27" s="43"/>
      <c r="C27" s="44"/>
      <c r="D27" s="45"/>
      <c r="E27" s="46">
        <f t="shared" si="0"/>
        <v>0</v>
      </c>
    </row>
    <row r="28" spans="1:5" ht="12.75">
      <c r="A28" s="42"/>
      <c r="B28" s="43"/>
      <c r="C28" s="44"/>
      <c r="D28" s="45"/>
      <c r="E28" s="46">
        <f t="shared" si="0"/>
        <v>0</v>
      </c>
    </row>
    <row r="29" spans="1:5" ht="12.75">
      <c r="A29" s="42"/>
      <c r="B29" s="43"/>
      <c r="C29" s="44"/>
      <c r="D29" s="45"/>
      <c r="E29" s="46">
        <f t="shared" si="0"/>
        <v>0</v>
      </c>
    </row>
    <row r="30" spans="1:5" ht="12.75">
      <c r="A30" s="42"/>
      <c r="B30" s="43"/>
      <c r="C30" s="44"/>
      <c r="D30" s="45"/>
      <c r="E30" s="46">
        <f t="shared" si="0"/>
        <v>0</v>
      </c>
    </row>
    <row r="31" spans="1:5" ht="12.75">
      <c r="A31" s="42"/>
      <c r="B31" s="43"/>
      <c r="C31" s="44"/>
      <c r="D31" s="45"/>
      <c r="E31" s="46">
        <f t="shared" si="0"/>
        <v>0</v>
      </c>
    </row>
    <row r="32" spans="1:5" ht="12.75">
      <c r="A32" s="42"/>
      <c r="B32" s="43"/>
      <c r="C32" s="44"/>
      <c r="D32" s="45"/>
      <c r="E32" s="46">
        <f t="shared" si="0"/>
        <v>0</v>
      </c>
    </row>
    <row r="33" spans="1:5" ht="12.75">
      <c r="A33" s="42"/>
      <c r="B33" s="43"/>
      <c r="C33" s="44"/>
      <c r="D33" s="45"/>
      <c r="E33" s="46">
        <f t="shared" si="0"/>
        <v>0</v>
      </c>
    </row>
    <row r="34" spans="1:5" ht="12.75">
      <c r="A34" s="42"/>
      <c r="B34" s="43"/>
      <c r="C34" s="44"/>
      <c r="D34" s="45"/>
      <c r="E34" s="46">
        <f t="shared" si="0"/>
        <v>0</v>
      </c>
    </row>
    <row r="35" spans="1:5" ht="12.75">
      <c r="A35" s="42"/>
      <c r="B35" s="43"/>
      <c r="C35" s="44"/>
      <c r="D35" s="45"/>
      <c r="E35" s="46">
        <f t="shared" si="0"/>
        <v>0</v>
      </c>
    </row>
    <row r="36" spans="1:5" ht="12.75">
      <c r="A36" s="42"/>
      <c r="B36" s="43"/>
      <c r="C36" s="44"/>
      <c r="D36" s="45"/>
      <c r="E36" s="46">
        <f t="shared" si="0"/>
        <v>0</v>
      </c>
    </row>
    <row r="37" spans="1:5" ht="12.75">
      <c r="A37" s="42"/>
      <c r="B37" s="43"/>
      <c r="C37" s="44"/>
      <c r="D37" s="45"/>
      <c r="E37" s="46">
        <f t="shared" si="0"/>
        <v>0</v>
      </c>
    </row>
    <row r="38" spans="1:5" ht="12.75">
      <c r="A38" s="42"/>
      <c r="B38" s="43"/>
      <c r="C38" s="44"/>
      <c r="D38" s="45"/>
      <c r="E38" s="46">
        <f t="shared" si="0"/>
        <v>0</v>
      </c>
    </row>
    <row r="39" spans="1:5" ht="12.75">
      <c r="A39" s="42"/>
      <c r="B39" s="43"/>
      <c r="C39" s="44"/>
      <c r="D39" s="45"/>
      <c r="E39" s="46">
        <f t="shared" si="0"/>
        <v>0</v>
      </c>
    </row>
    <row r="40" spans="1:5" ht="12.75">
      <c r="A40" s="42"/>
      <c r="B40" s="43"/>
      <c r="C40" s="44"/>
      <c r="D40" s="45"/>
      <c r="E40" s="46">
        <f t="shared" si="0"/>
        <v>0</v>
      </c>
    </row>
    <row r="41" spans="1:5" ht="12.75">
      <c r="A41" s="18"/>
      <c r="C41" s="21"/>
      <c r="D41" s="22"/>
      <c r="E41" s="5"/>
    </row>
    <row r="42" spans="1:5" ht="12.75">
      <c r="A42" s="18"/>
      <c r="B42" t="s">
        <v>47</v>
      </c>
      <c r="C42" s="21"/>
      <c r="D42" s="22"/>
      <c r="E42" s="46">
        <f>SUM(E6:E40)</f>
        <v>0</v>
      </c>
    </row>
    <row r="43" spans="1:5" ht="12.75">
      <c r="A43" s="18"/>
      <c r="B43" t="s">
        <v>115</v>
      </c>
      <c r="C43" s="21"/>
      <c r="D43" s="22"/>
      <c r="E43" s="46">
        <f>E42/21</f>
        <v>0</v>
      </c>
    </row>
    <row r="44" spans="3:5" ht="12.75">
      <c r="C44" s="5"/>
      <c r="D44" s="22"/>
      <c r="E44" s="5"/>
    </row>
    <row r="45" spans="3:5" ht="12.75">
      <c r="C45" s="5"/>
      <c r="D45" s="22"/>
      <c r="E45" s="5"/>
    </row>
    <row r="46" spans="3:5" ht="12.75">
      <c r="C46" s="5"/>
      <c r="D46" s="22"/>
      <c r="E46" s="5"/>
    </row>
    <row r="47" spans="3:5" ht="12.75">
      <c r="C47" s="5"/>
      <c r="D47" s="22"/>
      <c r="E47" s="5"/>
    </row>
    <row r="48" spans="3:5" ht="12.75">
      <c r="C48" s="5"/>
      <c r="D48" s="22"/>
      <c r="E48" s="5"/>
    </row>
    <row r="49" spans="3:5" ht="12.75">
      <c r="C49" s="5"/>
      <c r="D49" s="22"/>
      <c r="E49" s="5"/>
    </row>
    <row r="50" spans="3:5" ht="12.75">
      <c r="C50" s="5"/>
      <c r="D50" s="22"/>
      <c r="E50" s="5"/>
    </row>
    <row r="51" spans="3:5" ht="12.75">
      <c r="C51" s="5"/>
      <c r="D51" s="22"/>
      <c r="E51" s="5"/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3:5" ht="12.75">
      <c r="C54" s="5"/>
      <c r="D54" s="5"/>
      <c r="E54" s="5"/>
    </row>
    <row r="55" spans="3:5" ht="12.75">
      <c r="C55" s="5"/>
      <c r="D55" s="5"/>
      <c r="E55" s="5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</sheetData>
  <sheetProtection/>
  <printOptions/>
  <pageMargins left="0.75" right="0.32" top="0.63" bottom="1" header="0.4921259845" footer="0.4921259845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2.75390625" style="0" customWidth="1"/>
    <col min="2" max="2" width="12.375" style="0" customWidth="1"/>
    <col min="3" max="3" width="8.00390625" style="0" customWidth="1"/>
    <col min="4" max="4" width="3.375" style="6" customWidth="1"/>
    <col min="5" max="5" width="10.125" style="0" customWidth="1"/>
    <col min="6" max="6" width="6.125" style="0" customWidth="1"/>
    <col min="7" max="7" width="8.25390625" style="0" customWidth="1"/>
    <col min="8" max="8" width="11.00390625" style="0" customWidth="1"/>
    <col min="9" max="9" width="10.125" style="0" customWidth="1"/>
  </cols>
  <sheetData>
    <row r="1" ht="25.5">
      <c r="A1" s="80" t="s">
        <v>222</v>
      </c>
    </row>
    <row r="2" ht="6.75" customHeight="1"/>
    <row r="3" spans="2:5" ht="15.75">
      <c r="B3" s="48" t="s">
        <v>119</v>
      </c>
      <c r="C3" s="1"/>
      <c r="E3" s="49">
        <f ca="1">TODAY()</f>
        <v>41673</v>
      </c>
    </row>
    <row r="4" spans="2:3" ht="7.5" customHeight="1">
      <c r="B4" s="1"/>
      <c r="C4" s="1"/>
    </row>
    <row r="5" spans="2:7" ht="12.75" customHeight="1">
      <c r="B5" s="1"/>
      <c r="C5" s="1"/>
      <c r="E5" s="53" t="s">
        <v>182</v>
      </c>
      <c r="F5" s="53" t="s">
        <v>126</v>
      </c>
      <c r="G5" s="53" t="s">
        <v>219</v>
      </c>
    </row>
    <row r="6" spans="4:8" s="17" customFormat="1" ht="11.25">
      <c r="D6" s="3" t="s">
        <v>107</v>
      </c>
      <c r="E6" s="3" t="s">
        <v>218</v>
      </c>
      <c r="F6" s="3"/>
      <c r="G6" s="3"/>
      <c r="H6" s="3" t="s">
        <v>0</v>
      </c>
    </row>
    <row r="7" spans="1:10" ht="12.75">
      <c r="A7">
        <v>1</v>
      </c>
      <c r="B7" s="70" t="s">
        <v>188</v>
      </c>
      <c r="C7" s="71" t="s">
        <v>189</v>
      </c>
      <c r="D7" s="72" t="s">
        <v>184</v>
      </c>
      <c r="E7" s="73">
        <v>1000</v>
      </c>
      <c r="F7" s="73"/>
      <c r="G7" s="73">
        <v>2350</v>
      </c>
      <c r="H7" s="74">
        <f aca="true" t="shared" si="0" ref="H7:H27">SUM(E7:G7)</f>
        <v>3350</v>
      </c>
      <c r="I7" s="23">
        <v>41530</v>
      </c>
      <c r="J7" t="s">
        <v>203</v>
      </c>
    </row>
    <row r="8" spans="1:10" ht="12.75">
      <c r="A8">
        <v>2</v>
      </c>
      <c r="B8" s="70" t="s">
        <v>204</v>
      </c>
      <c r="C8" s="71" t="s">
        <v>205</v>
      </c>
      <c r="D8" s="72" t="s">
        <v>184</v>
      </c>
      <c r="E8" s="73">
        <v>1000</v>
      </c>
      <c r="F8" s="73"/>
      <c r="G8" s="73">
        <v>2350</v>
      </c>
      <c r="H8" s="74">
        <f t="shared" si="0"/>
        <v>3350</v>
      </c>
      <c r="I8" s="23">
        <v>41540</v>
      </c>
      <c r="J8" t="s">
        <v>203</v>
      </c>
    </row>
    <row r="9" spans="1:10" ht="12.75">
      <c r="A9">
        <v>3</v>
      </c>
      <c r="B9" s="70" t="s">
        <v>194</v>
      </c>
      <c r="C9" s="71" t="s">
        <v>195</v>
      </c>
      <c r="D9" s="72" t="s">
        <v>184</v>
      </c>
      <c r="E9" s="73">
        <v>1000</v>
      </c>
      <c r="F9" s="73">
        <v>1000</v>
      </c>
      <c r="G9" s="73">
        <v>1350</v>
      </c>
      <c r="H9" s="74">
        <f t="shared" si="0"/>
        <v>3350</v>
      </c>
      <c r="I9" s="23">
        <v>41533</v>
      </c>
      <c r="J9" t="s">
        <v>203</v>
      </c>
    </row>
    <row r="10" spans="1:10" ht="12.75">
      <c r="A10">
        <v>4</v>
      </c>
      <c r="B10" s="70" t="s">
        <v>183</v>
      </c>
      <c r="C10" s="71" t="s">
        <v>180</v>
      </c>
      <c r="D10" s="72" t="s">
        <v>184</v>
      </c>
      <c r="E10" s="73">
        <v>1000</v>
      </c>
      <c r="F10" s="73">
        <v>0</v>
      </c>
      <c r="G10" s="73">
        <v>2350</v>
      </c>
      <c r="H10" s="74">
        <f t="shared" si="0"/>
        <v>3350</v>
      </c>
      <c r="I10" s="23">
        <v>41529</v>
      </c>
      <c r="J10" t="s">
        <v>203</v>
      </c>
    </row>
    <row r="11" spans="1:10" ht="12.75">
      <c r="A11">
        <v>5</v>
      </c>
      <c r="B11" s="70" t="s">
        <v>181</v>
      </c>
      <c r="C11" s="71" t="s">
        <v>124</v>
      </c>
      <c r="D11" s="72" t="s">
        <v>184</v>
      </c>
      <c r="E11" s="73">
        <v>1000</v>
      </c>
      <c r="F11" s="73">
        <v>0</v>
      </c>
      <c r="G11" s="73">
        <v>2350</v>
      </c>
      <c r="H11" s="74">
        <f t="shared" si="0"/>
        <v>3350</v>
      </c>
      <c r="I11" s="23">
        <v>41529</v>
      </c>
      <c r="J11" t="s">
        <v>203</v>
      </c>
    </row>
    <row r="12" spans="1:10" ht="12.75">
      <c r="A12">
        <v>6</v>
      </c>
      <c r="B12" s="70" t="s">
        <v>191</v>
      </c>
      <c r="C12" s="71" t="s">
        <v>190</v>
      </c>
      <c r="D12" s="72" t="s">
        <v>184</v>
      </c>
      <c r="E12" s="73">
        <v>1000</v>
      </c>
      <c r="F12" s="73">
        <v>0</v>
      </c>
      <c r="G12" s="73">
        <v>2350</v>
      </c>
      <c r="H12" s="74">
        <f t="shared" si="0"/>
        <v>3350</v>
      </c>
      <c r="I12" s="23">
        <v>41530</v>
      </c>
      <c r="J12" t="s">
        <v>203</v>
      </c>
    </row>
    <row r="13" spans="1:9" ht="12.75">
      <c r="A13">
        <v>7</v>
      </c>
      <c r="B13" s="70" t="s">
        <v>192</v>
      </c>
      <c r="C13" s="71" t="s">
        <v>209</v>
      </c>
      <c r="D13" s="72" t="s">
        <v>184</v>
      </c>
      <c r="E13" s="73">
        <v>1000</v>
      </c>
      <c r="F13" s="73"/>
      <c r="G13" s="73">
        <v>2350</v>
      </c>
      <c r="H13" s="74">
        <f t="shared" si="0"/>
        <v>3350</v>
      </c>
      <c r="I13" s="23">
        <v>41544</v>
      </c>
    </row>
    <row r="14" spans="1:10" ht="12.75">
      <c r="A14">
        <v>8</v>
      </c>
      <c r="B14" s="70" t="s">
        <v>196</v>
      </c>
      <c r="C14" s="71" t="s">
        <v>186</v>
      </c>
      <c r="D14" s="72" t="s">
        <v>184</v>
      </c>
      <c r="E14" s="73">
        <v>1000</v>
      </c>
      <c r="F14" s="73"/>
      <c r="G14" s="73">
        <v>2350</v>
      </c>
      <c r="H14" s="74">
        <f t="shared" si="0"/>
        <v>3350</v>
      </c>
      <c r="I14" s="23">
        <v>41535</v>
      </c>
      <c r="J14" t="s">
        <v>203</v>
      </c>
    </row>
    <row r="15" spans="1:10" ht="12.75">
      <c r="A15">
        <v>9</v>
      </c>
      <c r="B15" s="70" t="s">
        <v>212</v>
      </c>
      <c r="C15" s="71" t="s">
        <v>213</v>
      </c>
      <c r="D15" s="72" t="s">
        <v>187</v>
      </c>
      <c r="E15" s="73">
        <v>1000</v>
      </c>
      <c r="F15" s="73"/>
      <c r="G15" s="73">
        <v>2350</v>
      </c>
      <c r="H15" s="74">
        <f t="shared" si="0"/>
        <v>3350</v>
      </c>
      <c r="I15" s="23">
        <v>41548</v>
      </c>
      <c r="J15" t="s">
        <v>203</v>
      </c>
    </row>
    <row r="16" spans="1:9" ht="12.75">
      <c r="A16">
        <v>10</v>
      </c>
      <c r="B16" s="70" t="s">
        <v>201</v>
      </c>
      <c r="C16" s="71" t="s">
        <v>202</v>
      </c>
      <c r="D16" s="72" t="s">
        <v>187</v>
      </c>
      <c r="E16" s="73">
        <v>1000</v>
      </c>
      <c r="F16" s="73"/>
      <c r="G16" s="73">
        <v>2350</v>
      </c>
      <c r="H16" s="74">
        <f t="shared" si="0"/>
        <v>3350</v>
      </c>
      <c r="I16" s="23">
        <v>41537</v>
      </c>
    </row>
    <row r="17" spans="1:10" ht="12.75">
      <c r="A17">
        <v>11</v>
      </c>
      <c r="B17" s="70" t="s">
        <v>185</v>
      </c>
      <c r="C17" s="71" t="s">
        <v>186</v>
      </c>
      <c r="D17" s="72" t="s">
        <v>187</v>
      </c>
      <c r="E17" s="73">
        <v>1000</v>
      </c>
      <c r="F17" s="73">
        <v>1000</v>
      </c>
      <c r="G17" s="73">
        <v>1350</v>
      </c>
      <c r="H17" s="74">
        <f t="shared" si="0"/>
        <v>3350</v>
      </c>
      <c r="I17" s="23">
        <v>41530</v>
      </c>
      <c r="J17" t="s">
        <v>203</v>
      </c>
    </row>
    <row r="18" spans="1:10" ht="12.75">
      <c r="A18">
        <v>12</v>
      </c>
      <c r="B18" s="70" t="s">
        <v>197</v>
      </c>
      <c r="C18" s="71" t="s">
        <v>198</v>
      </c>
      <c r="D18" s="72" t="s">
        <v>187</v>
      </c>
      <c r="E18" s="73">
        <v>1000</v>
      </c>
      <c r="F18" s="73">
        <v>0</v>
      </c>
      <c r="G18" s="73">
        <v>2350</v>
      </c>
      <c r="H18" s="74">
        <f t="shared" si="0"/>
        <v>3350</v>
      </c>
      <c r="I18" s="23">
        <v>41536</v>
      </c>
      <c r="J18" t="s">
        <v>203</v>
      </c>
    </row>
    <row r="19" spans="1:10" ht="12.75">
      <c r="A19">
        <v>13</v>
      </c>
      <c r="B19" s="70" t="s">
        <v>199</v>
      </c>
      <c r="C19" s="71" t="s">
        <v>200</v>
      </c>
      <c r="D19" s="72" t="s">
        <v>187</v>
      </c>
      <c r="E19" s="73">
        <v>1000</v>
      </c>
      <c r="F19" s="73">
        <v>0</v>
      </c>
      <c r="G19" s="73">
        <v>2350</v>
      </c>
      <c r="H19" s="74">
        <f t="shared" si="0"/>
        <v>3350</v>
      </c>
      <c r="I19" s="23">
        <v>41537</v>
      </c>
      <c r="J19" t="s">
        <v>203</v>
      </c>
    </row>
    <row r="20" spans="1:10" ht="12.75">
      <c r="A20">
        <v>14</v>
      </c>
      <c r="B20" s="70" t="s">
        <v>192</v>
      </c>
      <c r="C20" s="71" t="s">
        <v>193</v>
      </c>
      <c r="D20" s="72" t="s">
        <v>187</v>
      </c>
      <c r="E20" s="73">
        <v>1000</v>
      </c>
      <c r="F20" s="73">
        <v>1000</v>
      </c>
      <c r="G20" s="73">
        <v>1350</v>
      </c>
      <c r="H20" s="74">
        <f t="shared" si="0"/>
        <v>3350</v>
      </c>
      <c r="I20" s="23">
        <v>41533</v>
      </c>
      <c r="J20" t="s">
        <v>203</v>
      </c>
    </row>
    <row r="21" spans="1:10" ht="12.75">
      <c r="A21">
        <v>15</v>
      </c>
      <c r="B21" s="70" t="s">
        <v>206</v>
      </c>
      <c r="C21" s="71" t="s">
        <v>207</v>
      </c>
      <c r="D21" s="72" t="s">
        <v>208</v>
      </c>
      <c r="E21" s="73">
        <v>1000</v>
      </c>
      <c r="F21" s="73"/>
      <c r="G21" s="73">
        <v>2350</v>
      </c>
      <c r="H21" s="74">
        <f t="shared" si="0"/>
        <v>3350</v>
      </c>
      <c r="I21" s="23">
        <v>41540</v>
      </c>
      <c r="J21" t="s">
        <v>203</v>
      </c>
    </row>
    <row r="22" spans="1:10" ht="12.75">
      <c r="A22">
        <v>16</v>
      </c>
      <c r="B22" s="70" t="s">
        <v>212</v>
      </c>
      <c r="C22" s="71" t="s">
        <v>214</v>
      </c>
      <c r="D22" s="72" t="s">
        <v>208</v>
      </c>
      <c r="E22" s="73">
        <v>1000</v>
      </c>
      <c r="F22" s="73"/>
      <c r="G22" s="73">
        <v>2350</v>
      </c>
      <c r="H22" s="74">
        <f t="shared" si="0"/>
        <v>3350</v>
      </c>
      <c r="I22" s="23">
        <v>41548</v>
      </c>
      <c r="J22" t="s">
        <v>203</v>
      </c>
    </row>
    <row r="23" spans="1:10" ht="12.75">
      <c r="A23">
        <v>17</v>
      </c>
      <c r="B23" s="70" t="s">
        <v>210</v>
      </c>
      <c r="C23" s="71" t="s">
        <v>211</v>
      </c>
      <c r="D23" s="72" t="s">
        <v>208</v>
      </c>
      <c r="E23" s="73">
        <v>1000</v>
      </c>
      <c r="F23" s="73">
        <v>0</v>
      </c>
      <c r="G23" s="73">
        <v>2350</v>
      </c>
      <c r="H23" s="74">
        <f t="shared" si="0"/>
        <v>3350</v>
      </c>
      <c r="I23" s="23">
        <v>41548</v>
      </c>
      <c r="J23" t="s">
        <v>203</v>
      </c>
    </row>
    <row r="24" spans="1:10" ht="12.75">
      <c r="A24">
        <v>18</v>
      </c>
      <c r="B24" s="70" t="s">
        <v>194</v>
      </c>
      <c r="C24" s="71" t="s">
        <v>215</v>
      </c>
      <c r="D24" s="72" t="s">
        <v>208</v>
      </c>
      <c r="E24" s="73">
        <v>1000</v>
      </c>
      <c r="F24" s="73">
        <v>1000</v>
      </c>
      <c r="G24" s="73">
        <v>1350</v>
      </c>
      <c r="H24" s="74">
        <f t="shared" si="0"/>
        <v>3350</v>
      </c>
      <c r="I24" s="23">
        <v>41565</v>
      </c>
      <c r="J24" t="s">
        <v>203</v>
      </c>
    </row>
    <row r="25" spans="1:9" ht="12.75">
      <c r="A25">
        <v>19</v>
      </c>
      <c r="B25" s="54" t="s">
        <v>216</v>
      </c>
      <c r="C25" s="55" t="s">
        <v>217</v>
      </c>
      <c r="D25" s="56" t="s">
        <v>208</v>
      </c>
      <c r="E25" s="69">
        <v>1000</v>
      </c>
      <c r="F25" s="69">
        <v>2200</v>
      </c>
      <c r="G25" s="69"/>
      <c r="H25" s="57">
        <f t="shared" si="0"/>
        <v>3200</v>
      </c>
      <c r="I25" s="23">
        <v>41565</v>
      </c>
    </row>
    <row r="26" spans="1:10" ht="12.75">
      <c r="A26">
        <v>20</v>
      </c>
      <c r="B26" s="70" t="s">
        <v>192</v>
      </c>
      <c r="C26" s="71" t="s">
        <v>209</v>
      </c>
      <c r="D26" s="72" t="s">
        <v>208</v>
      </c>
      <c r="E26" s="73">
        <v>1000</v>
      </c>
      <c r="F26" s="73"/>
      <c r="G26" s="73">
        <v>2350</v>
      </c>
      <c r="H26" s="74">
        <f t="shared" si="0"/>
        <v>3350</v>
      </c>
      <c r="I26" s="23">
        <v>41548</v>
      </c>
      <c r="J26" t="s">
        <v>203</v>
      </c>
    </row>
    <row r="27" spans="1:10" ht="12.75">
      <c r="A27">
        <v>21</v>
      </c>
      <c r="B27" s="75" t="s">
        <v>221</v>
      </c>
      <c r="C27" s="76" t="s">
        <v>118</v>
      </c>
      <c r="D27" s="77" t="s">
        <v>208</v>
      </c>
      <c r="E27" s="78">
        <v>1000</v>
      </c>
      <c r="F27" s="78"/>
      <c r="G27" s="78">
        <v>-1000</v>
      </c>
      <c r="H27" s="79">
        <f t="shared" si="0"/>
        <v>0</v>
      </c>
      <c r="I27" s="23">
        <v>41548</v>
      </c>
      <c r="J27" t="s">
        <v>220</v>
      </c>
    </row>
    <row r="28" spans="4:8" ht="12.75">
      <c r="D28" s="61"/>
      <c r="E28" s="62"/>
      <c r="F28" s="62"/>
      <c r="G28" s="62"/>
      <c r="H28" s="63"/>
    </row>
    <row r="29" spans="4:8" ht="12.75">
      <c r="D29" s="61"/>
      <c r="E29" s="62"/>
      <c r="F29" s="62"/>
      <c r="G29" s="62"/>
      <c r="H29" s="63"/>
    </row>
    <row r="30" ht="8.25" customHeight="1"/>
    <row r="31" spans="2:8" ht="12.75" customHeight="1">
      <c r="B31" t="s">
        <v>125</v>
      </c>
      <c r="C31" s="59" t="s">
        <v>128</v>
      </c>
      <c r="H31" s="60">
        <f>SUM(H7:H27)</f>
        <v>66850</v>
      </c>
    </row>
    <row r="32" spans="3:8" ht="12.75">
      <c r="C32" s="58" t="s">
        <v>129</v>
      </c>
      <c r="H32" s="30">
        <v>0</v>
      </c>
    </row>
    <row r="33" spans="3:8" ht="12.75">
      <c r="C33" s="7" t="s">
        <v>127</v>
      </c>
      <c r="H33" s="64">
        <f>H31-H32</f>
        <v>66850</v>
      </c>
    </row>
    <row r="34" spans="3:8" ht="12.75">
      <c r="C34" s="58"/>
      <c r="H34" s="30"/>
    </row>
    <row r="36" ht="12.75">
      <c r="H36" s="5"/>
    </row>
    <row r="37" ht="12.75">
      <c r="H37" s="5"/>
    </row>
    <row r="38" ht="12.75">
      <c r="H38" s="5"/>
    </row>
    <row r="39" ht="12.75">
      <c r="H39" s="5"/>
    </row>
    <row r="40" ht="12.75">
      <c r="H40" s="5"/>
    </row>
  </sheetData>
  <sheetProtection/>
  <printOptions/>
  <pageMargins left="0.45" right="0.14" top="0.44" bottom="0.51" header="0.34" footer="0.4921259845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48"/>
  <sheetViews>
    <sheetView tabSelected="1" zoomScalePageLayoutView="0" workbookViewId="0" topLeftCell="B1">
      <selection activeCell="D18" sqref="D18"/>
    </sheetView>
  </sheetViews>
  <sheetFormatPr defaultColWidth="9.00390625" defaultRowHeight="12.75"/>
  <cols>
    <col min="2" max="2" width="9.625" style="0" customWidth="1"/>
    <col min="3" max="3" width="10.00390625" style="0" customWidth="1"/>
    <col min="4" max="4" width="71.875" style="0" customWidth="1"/>
    <col min="5" max="5" width="5.875" style="0" customWidth="1"/>
    <col min="6" max="6" width="10.875" style="0" customWidth="1"/>
  </cols>
  <sheetData>
    <row r="3" ht="34.5">
      <c r="C3" s="52" t="s">
        <v>1</v>
      </c>
    </row>
    <row r="4" ht="12" customHeight="1"/>
    <row r="5" spans="2:4" ht="12.75">
      <c r="B5" t="s">
        <v>2</v>
      </c>
      <c r="D5" t="s">
        <v>157</v>
      </c>
    </row>
    <row r="6" spans="2:4" ht="17.25" customHeight="1">
      <c r="B6" t="s">
        <v>3</v>
      </c>
      <c r="D6" t="s">
        <v>150</v>
      </c>
    </row>
    <row r="7" spans="2:4" ht="18" customHeight="1">
      <c r="B7" t="s">
        <v>4</v>
      </c>
      <c r="D7" t="s">
        <v>151</v>
      </c>
    </row>
    <row r="8" ht="15.75" customHeight="1"/>
    <row r="9" spans="2:4" ht="18.75" customHeight="1">
      <c r="B9" t="s">
        <v>5</v>
      </c>
      <c r="D9" t="s">
        <v>160</v>
      </c>
    </row>
    <row r="10" spans="2:4" ht="14.25" customHeight="1">
      <c r="B10" t="s">
        <v>6</v>
      </c>
      <c r="D10" t="s">
        <v>152</v>
      </c>
    </row>
    <row r="11" spans="2:4" ht="18.75" customHeight="1">
      <c r="B11" t="s">
        <v>7</v>
      </c>
      <c r="D11" t="s">
        <v>158</v>
      </c>
    </row>
    <row r="12" spans="2:4" ht="16.5" customHeight="1">
      <c r="B12" t="s">
        <v>8</v>
      </c>
      <c r="D12" t="s">
        <v>159</v>
      </c>
    </row>
    <row r="13" ht="12.75">
      <c r="D13" t="s">
        <v>117</v>
      </c>
    </row>
    <row r="15" spans="2:4" ht="18.75" customHeight="1">
      <c r="B15" t="s">
        <v>116</v>
      </c>
      <c r="D15" t="s">
        <v>153</v>
      </c>
    </row>
    <row r="16" ht="15" customHeight="1">
      <c r="D16" t="s">
        <v>155</v>
      </c>
    </row>
    <row r="17" ht="13.5" customHeight="1">
      <c r="D17" t="s">
        <v>154</v>
      </c>
    </row>
    <row r="18" spans="2:4" ht="16.5" customHeight="1">
      <c r="B18" t="s">
        <v>9</v>
      </c>
      <c r="D18" t="s">
        <v>149</v>
      </c>
    </row>
    <row r="19" spans="2:6" ht="18.75" customHeight="1">
      <c r="B19" t="s">
        <v>10</v>
      </c>
      <c r="D19" t="s">
        <v>223</v>
      </c>
      <c r="F19" s="1"/>
    </row>
    <row r="20" spans="2:4" ht="13.5" customHeight="1">
      <c r="B20" t="s">
        <v>11</v>
      </c>
      <c r="D20" t="s">
        <v>161</v>
      </c>
    </row>
    <row r="21" spans="2:4" ht="23.25" customHeight="1">
      <c r="B21" t="s">
        <v>12</v>
      </c>
      <c r="D21" t="s">
        <v>167</v>
      </c>
    </row>
    <row r="22" ht="12.75">
      <c r="D22" t="s">
        <v>13</v>
      </c>
    </row>
    <row r="23" ht="12.75">
      <c r="D23" t="s">
        <v>168</v>
      </c>
    </row>
    <row r="24" ht="12.75">
      <c r="D24" t="s">
        <v>170</v>
      </c>
    </row>
    <row r="25" ht="12.75">
      <c r="D25" t="s">
        <v>169</v>
      </c>
    </row>
    <row r="26" ht="6.75" customHeight="1"/>
    <row r="27" spans="2:4" ht="12.75">
      <c r="B27" t="s">
        <v>14</v>
      </c>
      <c r="D27" t="s">
        <v>121</v>
      </c>
    </row>
    <row r="28" ht="12.75">
      <c r="D28" t="s">
        <v>171</v>
      </c>
    </row>
    <row r="29" ht="12.75">
      <c r="D29" t="s">
        <v>139</v>
      </c>
    </row>
    <row r="30" ht="12.75">
      <c r="D30" t="s">
        <v>162</v>
      </c>
    </row>
    <row r="31" ht="12.75">
      <c r="D31" t="s">
        <v>172</v>
      </c>
    </row>
    <row r="32" ht="12.75">
      <c r="D32" t="s">
        <v>15</v>
      </c>
    </row>
    <row r="33" ht="12.75">
      <c r="D33" t="s">
        <v>122</v>
      </c>
    </row>
    <row r="34" ht="12.75">
      <c r="D34" t="s">
        <v>123</v>
      </c>
    </row>
    <row r="35" ht="12.75">
      <c r="D35" t="s">
        <v>156</v>
      </c>
    </row>
    <row r="36" ht="19.5" customHeight="1">
      <c r="B36" s="2" t="s">
        <v>164</v>
      </c>
    </row>
    <row r="37" ht="12.75" customHeight="1">
      <c r="B37" s="2"/>
    </row>
    <row r="38" s="7" customFormat="1" ht="12.75" customHeight="1">
      <c r="B38" s="7" t="s">
        <v>16</v>
      </c>
    </row>
    <row r="39" s="7" customFormat="1" ht="12.75" customHeight="1">
      <c r="C39" s="7" t="s">
        <v>165</v>
      </c>
    </row>
    <row r="40" s="7" customFormat="1" ht="12.75" customHeight="1">
      <c r="C40" s="7" t="s">
        <v>17</v>
      </c>
    </row>
    <row r="41" s="7" customFormat="1" ht="12.75" customHeight="1">
      <c r="C41" s="7" t="s">
        <v>18</v>
      </c>
    </row>
    <row r="42" s="7" customFormat="1" ht="12.75" customHeight="1">
      <c r="C42" s="7" t="s">
        <v>19</v>
      </c>
    </row>
    <row r="43" s="7" customFormat="1" ht="12.75" customHeight="1">
      <c r="C43" s="8" t="s">
        <v>20</v>
      </c>
    </row>
    <row r="44" s="7" customFormat="1" ht="12.75" customHeight="1">
      <c r="C44" s="7" t="s">
        <v>21</v>
      </c>
    </row>
    <row r="45" s="7" customFormat="1" ht="12.75" customHeight="1">
      <c r="C45" s="7" t="s">
        <v>22</v>
      </c>
    </row>
    <row r="46" spans="2:3" ht="12.75">
      <c r="B46" t="s">
        <v>23</v>
      </c>
      <c r="C46" t="s">
        <v>166</v>
      </c>
    </row>
    <row r="47" ht="19.5" customHeight="1"/>
    <row r="48" ht="20.25" customHeight="1">
      <c r="B48" t="s">
        <v>163</v>
      </c>
    </row>
    <row r="70" ht="42" customHeight="1"/>
    <row r="86" ht="57.75" customHeight="1"/>
  </sheetData>
  <sheetProtection/>
  <printOptions/>
  <pageMargins left="0.63" right="0.36" top="0.35" bottom="0.26" header="0.22" footer="0.2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:K24"/>
    </sheetView>
  </sheetViews>
  <sheetFormatPr defaultColWidth="9.00390625" defaultRowHeight="12.75"/>
  <cols>
    <col min="1" max="1" width="6.625" style="0" customWidth="1"/>
    <col min="2" max="2" width="19.875" style="0" customWidth="1"/>
    <col min="5" max="5" width="5.125" style="0" customWidth="1"/>
    <col min="6" max="6" width="22.00390625" style="0" customWidth="1"/>
    <col min="7" max="7" width="19.875" style="0" customWidth="1"/>
    <col min="10" max="10" width="10.125" style="0" customWidth="1"/>
  </cols>
  <sheetData>
    <row r="1" spans="2:7" ht="19.5">
      <c r="B1" s="9" t="s">
        <v>24</v>
      </c>
      <c r="G1" s="9" t="s">
        <v>24</v>
      </c>
    </row>
    <row r="2" spans="2:7" ht="12" customHeight="1">
      <c r="B2" s="10"/>
      <c r="G2" s="10"/>
    </row>
    <row r="3" spans="2:7" s="12" customFormat="1" ht="12.75">
      <c r="B3" s="11" t="s">
        <v>140</v>
      </c>
      <c r="G3" s="11" t="s">
        <v>140</v>
      </c>
    </row>
    <row r="4" spans="2:7" ht="12.75">
      <c r="B4" t="s">
        <v>144</v>
      </c>
      <c r="G4" t="s">
        <v>144</v>
      </c>
    </row>
    <row r="5" spans="2:7" ht="29.25" customHeight="1">
      <c r="B5" t="s">
        <v>145</v>
      </c>
      <c r="G5" t="s">
        <v>146</v>
      </c>
    </row>
    <row r="6" spans="2:7" ht="12.75">
      <c r="B6" t="s">
        <v>147</v>
      </c>
      <c r="G6" t="s">
        <v>147</v>
      </c>
    </row>
    <row r="7" spans="2:7" ht="12.75">
      <c r="B7" t="s">
        <v>148</v>
      </c>
      <c r="G7" t="s">
        <v>148</v>
      </c>
    </row>
    <row r="8" spans="2:7" ht="12.75">
      <c r="B8" t="s">
        <v>141</v>
      </c>
      <c r="G8" t="s">
        <v>141</v>
      </c>
    </row>
    <row r="9" spans="2:7" ht="12.75">
      <c r="B9" t="s">
        <v>142</v>
      </c>
      <c r="G9" t="s">
        <v>142</v>
      </c>
    </row>
    <row r="10" spans="2:7" ht="12.75">
      <c r="B10" t="s">
        <v>143</v>
      </c>
      <c r="G10" t="s">
        <v>143</v>
      </c>
    </row>
    <row r="12" spans="2:7" ht="12.75">
      <c r="B12" s="48" t="s">
        <v>33</v>
      </c>
      <c r="C12" s="48"/>
      <c r="D12" s="48"/>
      <c r="E12" s="48"/>
      <c r="F12" s="48"/>
      <c r="G12" s="48" t="s">
        <v>33</v>
      </c>
    </row>
    <row r="13" spans="2:7" ht="12.75">
      <c r="B13" t="s">
        <v>34</v>
      </c>
      <c r="G13" t="s">
        <v>34</v>
      </c>
    </row>
    <row r="15" spans="2:7" ht="12.75">
      <c r="B15" t="s">
        <v>35</v>
      </c>
      <c r="G15" t="s">
        <v>35</v>
      </c>
    </row>
    <row r="17" spans="2:7" ht="12.75">
      <c r="B17" t="s">
        <v>36</v>
      </c>
      <c r="G17" t="s">
        <v>36</v>
      </c>
    </row>
    <row r="19" spans="2:9" ht="18">
      <c r="B19" t="s">
        <v>37</v>
      </c>
      <c r="C19" s="13" t="s">
        <v>38</v>
      </c>
      <c r="D19" s="13" t="s">
        <v>39</v>
      </c>
      <c r="G19" t="s">
        <v>37</v>
      </c>
      <c r="H19" s="13" t="s">
        <v>38</v>
      </c>
      <c r="I19" s="13" t="s">
        <v>39</v>
      </c>
    </row>
    <row r="20" spans="2:7" ht="21" customHeight="1">
      <c r="B20" s="14" t="s">
        <v>40</v>
      </c>
      <c r="G20" s="14" t="s">
        <v>40</v>
      </c>
    </row>
    <row r="21" spans="2:7" ht="12.75">
      <c r="B21" t="s">
        <v>41</v>
      </c>
      <c r="G21" t="s">
        <v>41</v>
      </c>
    </row>
    <row r="23" spans="2:7" ht="12.75">
      <c r="B23" t="s">
        <v>42</v>
      </c>
      <c r="G23" t="s">
        <v>42</v>
      </c>
    </row>
    <row r="25" ht="83.25" customHeight="1"/>
    <row r="26" ht="41.25" customHeight="1"/>
    <row r="27" spans="2:7" ht="19.5">
      <c r="B27" s="9" t="s">
        <v>24</v>
      </c>
      <c r="G27" s="9" t="s">
        <v>24</v>
      </c>
    </row>
    <row r="28" spans="2:7" ht="12" customHeight="1">
      <c r="B28" s="10"/>
      <c r="G28" s="10"/>
    </row>
    <row r="29" spans="2:7" s="12" customFormat="1" ht="12.75">
      <c r="B29" s="11" t="s">
        <v>25</v>
      </c>
      <c r="G29" s="11" t="s">
        <v>25</v>
      </c>
    </row>
    <row r="30" spans="2:7" ht="12.75">
      <c r="B30" t="s">
        <v>26</v>
      </c>
      <c r="G30" t="s">
        <v>26</v>
      </c>
    </row>
    <row r="31" spans="2:7" ht="29.25" customHeight="1">
      <c r="B31" t="s">
        <v>27</v>
      </c>
      <c r="G31" t="s">
        <v>27</v>
      </c>
    </row>
    <row r="32" spans="2:7" ht="12.75">
      <c r="B32" t="s">
        <v>28</v>
      </c>
      <c r="G32" t="s">
        <v>28</v>
      </c>
    </row>
    <row r="33" spans="2:7" ht="12.75">
      <c r="B33" t="s">
        <v>29</v>
      </c>
      <c r="G33" t="s">
        <v>29</v>
      </c>
    </row>
    <row r="34" spans="2:7" ht="12.75">
      <c r="B34" t="s">
        <v>30</v>
      </c>
      <c r="G34" t="s">
        <v>30</v>
      </c>
    </row>
    <row r="35" spans="2:7" ht="12.75">
      <c r="B35" t="s">
        <v>31</v>
      </c>
      <c r="G35" t="s">
        <v>31</v>
      </c>
    </row>
    <row r="36" spans="2:7" ht="12.75">
      <c r="B36" t="s">
        <v>32</v>
      </c>
      <c r="G36" t="s">
        <v>32</v>
      </c>
    </row>
    <row r="38" spans="2:7" ht="12.75">
      <c r="B38" t="s">
        <v>33</v>
      </c>
      <c r="G38" t="s">
        <v>33</v>
      </c>
    </row>
    <row r="39" spans="2:7" ht="12.75">
      <c r="B39" t="s">
        <v>34</v>
      </c>
      <c r="G39" t="s">
        <v>34</v>
      </c>
    </row>
    <row r="41" spans="2:7" ht="12.75">
      <c r="B41" t="s">
        <v>35</v>
      </c>
      <c r="G41" t="s">
        <v>35</v>
      </c>
    </row>
    <row r="43" spans="2:7" ht="12.75">
      <c r="B43" t="s">
        <v>36</v>
      </c>
      <c r="G43" t="s">
        <v>36</v>
      </c>
    </row>
    <row r="45" spans="2:9" ht="18">
      <c r="B45" t="s">
        <v>37</v>
      </c>
      <c r="C45" s="13" t="s">
        <v>38</v>
      </c>
      <c r="D45" s="13" t="s">
        <v>39</v>
      </c>
      <c r="G45" t="s">
        <v>37</v>
      </c>
      <c r="H45" s="13" t="s">
        <v>38</v>
      </c>
      <c r="I45" s="13" t="s">
        <v>39</v>
      </c>
    </row>
    <row r="46" spans="2:7" ht="21" customHeight="1">
      <c r="B46" s="14" t="s">
        <v>40</v>
      </c>
      <c r="G46" s="14" t="s">
        <v>40</v>
      </c>
    </row>
    <row r="47" spans="2:7" ht="12.75">
      <c r="B47" t="s">
        <v>41</v>
      </c>
      <c r="G47" t="s">
        <v>41</v>
      </c>
    </row>
    <row r="49" spans="2:7" ht="12.75">
      <c r="B49" t="s">
        <v>42</v>
      </c>
      <c r="G49" t="s">
        <v>42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6" sqref="F16"/>
    </sheetView>
  </sheetViews>
  <sheetFormatPr defaultColWidth="9.00390625" defaultRowHeight="12.75"/>
  <sheetData>
    <row r="1" ht="18">
      <c r="A1" s="13" t="s">
        <v>108</v>
      </c>
    </row>
    <row r="3" ht="12.75">
      <c r="A3" t="s">
        <v>111</v>
      </c>
    </row>
    <row r="4" ht="12.75">
      <c r="A4" t="s">
        <v>112</v>
      </c>
    </row>
    <row r="5" ht="29.25" customHeight="1"/>
    <row r="6" ht="12.75">
      <c r="A6" t="s">
        <v>113</v>
      </c>
    </row>
    <row r="9" ht="12.75">
      <c r="A9" t="s">
        <v>114</v>
      </c>
    </row>
    <row r="11" spans="1:3" ht="12.75">
      <c r="A11" t="s">
        <v>109</v>
      </c>
      <c r="C11" t="s">
        <v>110</v>
      </c>
    </row>
    <row r="16" ht="18">
      <c r="A16" s="13" t="s">
        <v>108</v>
      </c>
    </row>
    <row r="18" ht="12.75">
      <c r="A18" t="s">
        <v>111</v>
      </c>
    </row>
    <row r="19" ht="12.75">
      <c r="A19" t="s">
        <v>112</v>
      </c>
    </row>
    <row r="20" ht="29.25" customHeight="1"/>
    <row r="21" ht="12.75">
      <c r="A21" t="s">
        <v>113</v>
      </c>
    </row>
    <row r="24" ht="12.75">
      <c r="A24" t="s">
        <v>114</v>
      </c>
    </row>
    <row r="26" spans="1:3" ht="12.75">
      <c r="A26" t="s">
        <v>109</v>
      </c>
      <c r="C26" t="s">
        <v>110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16.875" style="0" customWidth="1"/>
    <col min="2" max="2" width="23.25390625" style="0" customWidth="1"/>
    <col min="3" max="3" width="22.125" style="0" customWidth="1"/>
    <col min="4" max="4" width="28.875" style="0" customWidth="1"/>
  </cols>
  <sheetData>
    <row r="1" ht="25.5">
      <c r="A1" s="31" t="s">
        <v>83</v>
      </c>
    </row>
    <row r="3" spans="1:4" ht="12.75">
      <c r="A3" t="s">
        <v>84</v>
      </c>
      <c r="B3" t="s">
        <v>87</v>
      </c>
      <c r="C3" t="s">
        <v>85</v>
      </c>
      <c r="D3" t="s">
        <v>86</v>
      </c>
    </row>
    <row r="4" spans="1:4" ht="40.5" customHeight="1">
      <c r="A4" s="32" t="s">
        <v>131</v>
      </c>
      <c r="B4" s="39" t="s">
        <v>88</v>
      </c>
      <c r="C4" s="33" t="s">
        <v>89</v>
      </c>
      <c r="D4" s="39" t="s">
        <v>91</v>
      </c>
    </row>
    <row r="5" spans="1:4" ht="40.5" customHeight="1">
      <c r="A5" s="34"/>
      <c r="B5" s="40"/>
      <c r="C5" s="35" t="s">
        <v>90</v>
      </c>
      <c r="D5" s="40" t="s">
        <v>92</v>
      </c>
    </row>
    <row r="6" spans="1:4" ht="40.5" customHeight="1">
      <c r="A6" s="32" t="s">
        <v>132</v>
      </c>
      <c r="B6" s="39" t="s">
        <v>93</v>
      </c>
      <c r="C6" s="33" t="s">
        <v>93</v>
      </c>
      <c r="D6" s="39" t="s">
        <v>94</v>
      </c>
    </row>
    <row r="7" spans="1:4" ht="40.5" customHeight="1">
      <c r="A7" s="34"/>
      <c r="B7" s="41"/>
      <c r="C7" s="37"/>
      <c r="D7" s="41" t="s">
        <v>95</v>
      </c>
    </row>
    <row r="8" spans="1:4" ht="40.5" customHeight="1">
      <c r="A8" s="32" t="s">
        <v>133</v>
      </c>
      <c r="B8" s="40" t="s">
        <v>93</v>
      </c>
      <c r="C8" s="35" t="s">
        <v>93</v>
      </c>
      <c r="D8" s="40" t="s">
        <v>96</v>
      </c>
    </row>
    <row r="9" spans="1:4" ht="40.5" customHeight="1">
      <c r="A9" s="34"/>
      <c r="B9" s="40"/>
      <c r="C9" s="35"/>
      <c r="D9" s="40" t="s">
        <v>95</v>
      </c>
    </row>
    <row r="10" spans="1:4" ht="40.5" customHeight="1">
      <c r="A10" s="32" t="s">
        <v>134</v>
      </c>
      <c r="B10" s="39" t="s">
        <v>97</v>
      </c>
      <c r="C10" s="33" t="s">
        <v>98</v>
      </c>
      <c r="D10" s="39" t="s">
        <v>99</v>
      </c>
    </row>
    <row r="11" spans="1:4" ht="40.5" customHeight="1">
      <c r="A11" s="34"/>
      <c r="B11" s="41"/>
      <c r="C11" s="37"/>
      <c r="D11" s="41" t="s">
        <v>100</v>
      </c>
    </row>
    <row r="12" spans="1:4" ht="40.5" customHeight="1">
      <c r="A12" s="32" t="s">
        <v>135</v>
      </c>
      <c r="B12" s="40" t="s">
        <v>93</v>
      </c>
      <c r="C12" s="35" t="s">
        <v>93</v>
      </c>
      <c r="D12" s="40" t="s">
        <v>104</v>
      </c>
    </row>
    <row r="13" spans="1:4" ht="40.5" customHeight="1">
      <c r="A13" s="34"/>
      <c r="B13" s="40"/>
      <c r="C13" s="35"/>
      <c r="D13" s="40"/>
    </row>
    <row r="14" spans="1:4" ht="40.5" customHeight="1">
      <c r="A14" s="32" t="s">
        <v>136</v>
      </c>
      <c r="B14" s="39" t="s">
        <v>93</v>
      </c>
      <c r="C14" s="33"/>
      <c r="D14" s="39" t="s">
        <v>104</v>
      </c>
    </row>
    <row r="15" spans="1:4" ht="40.5" customHeight="1">
      <c r="A15" s="34"/>
      <c r="B15" s="41"/>
      <c r="C15" s="37"/>
      <c r="D15" s="41"/>
    </row>
    <row r="16" spans="1:4" ht="40.5" customHeight="1">
      <c r="A16" s="66" t="s">
        <v>137</v>
      </c>
      <c r="B16" s="40"/>
      <c r="C16" s="33" t="s">
        <v>101</v>
      </c>
      <c r="D16" s="40" t="s">
        <v>105</v>
      </c>
    </row>
    <row r="17" spans="1:4" ht="40.5" customHeight="1">
      <c r="A17" s="41"/>
      <c r="B17" s="41"/>
      <c r="C17" s="37"/>
      <c r="D17" s="41" t="s">
        <v>106</v>
      </c>
    </row>
    <row r="18" spans="1:4" ht="40.5" customHeight="1">
      <c r="A18" s="38" t="s">
        <v>138</v>
      </c>
      <c r="B18" s="40" t="s">
        <v>102</v>
      </c>
      <c r="C18" s="35" t="s">
        <v>103</v>
      </c>
      <c r="D18" s="39"/>
    </row>
    <row r="19" spans="1:4" ht="40.5" customHeight="1">
      <c r="A19" s="36"/>
      <c r="B19" s="41"/>
      <c r="C19" s="36"/>
      <c r="D19" s="41"/>
    </row>
    <row r="23" ht="12.75">
      <c r="A23" s="65"/>
    </row>
    <row r="25" ht="12.75">
      <c r="A25" s="65"/>
    </row>
    <row r="27" ht="12.75">
      <c r="A27" s="65"/>
    </row>
  </sheetData>
  <sheetProtection/>
  <printOptions/>
  <pageMargins left="0.6" right="0.24" top="0.56" bottom="0.57" header="0.4921259845" footer="0.4921259845"/>
  <pageSetup horizontalDpi="600" verticalDpi="6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625" style="0" customWidth="1"/>
    <col min="2" max="2" width="3.00390625" style="0" customWidth="1"/>
    <col min="3" max="3" width="18.875" style="0" customWidth="1"/>
    <col min="4" max="4" width="10.00390625" style="0" customWidth="1"/>
    <col min="5" max="5" width="8.00390625" style="0" customWidth="1"/>
    <col min="6" max="6" width="10.625" style="6" customWidth="1"/>
    <col min="8" max="8" width="4.625" style="0" customWidth="1"/>
    <col min="9" max="9" width="3.00390625" style="0" customWidth="1"/>
    <col min="10" max="10" width="12.375" style="0" customWidth="1"/>
    <col min="11" max="11" width="9.75390625" style="0" customWidth="1"/>
    <col min="12" max="17" width="6.875" style="0" customWidth="1"/>
  </cols>
  <sheetData>
    <row r="1" spans="2:9" ht="20.25">
      <c r="B1" s="4" t="s">
        <v>178</v>
      </c>
      <c r="I1" s="4" t="s">
        <v>178</v>
      </c>
    </row>
    <row r="3" spans="1:11" ht="12.75">
      <c r="A3">
        <v>1</v>
      </c>
      <c r="C3" s="48" t="s">
        <v>173</v>
      </c>
      <c r="D3" t="s">
        <v>174</v>
      </c>
      <c r="E3" s="6" t="s">
        <v>176</v>
      </c>
      <c r="F3" s="6" t="s">
        <v>120</v>
      </c>
      <c r="H3">
        <v>1</v>
      </c>
      <c r="J3" s="48" t="s">
        <v>173</v>
      </c>
      <c r="K3" t="s">
        <v>174</v>
      </c>
    </row>
    <row r="4" spans="1:11" ht="12.75">
      <c r="A4">
        <v>2</v>
      </c>
      <c r="C4" s="48" t="s">
        <v>175</v>
      </c>
      <c r="D4" t="s">
        <v>118</v>
      </c>
      <c r="E4" s="6" t="s">
        <v>177</v>
      </c>
      <c r="F4" s="6" t="s">
        <v>120</v>
      </c>
      <c r="H4">
        <v>2</v>
      </c>
      <c r="J4" s="48" t="s">
        <v>175</v>
      </c>
      <c r="K4" t="s">
        <v>118</v>
      </c>
    </row>
    <row r="5" spans="3:10" ht="12.75">
      <c r="C5" s="48"/>
      <c r="E5" s="6"/>
      <c r="J5" s="48"/>
    </row>
    <row r="6" spans="3:10" ht="6.75" customHeight="1">
      <c r="C6" s="48"/>
      <c r="E6" s="6"/>
      <c r="J6" s="48"/>
    </row>
    <row r="7" spans="1:17" ht="18" customHeight="1">
      <c r="A7">
        <v>1</v>
      </c>
      <c r="C7" s="51" t="s">
        <v>179</v>
      </c>
      <c r="D7" s="35" t="s">
        <v>180</v>
      </c>
      <c r="E7" s="6"/>
      <c r="H7" s="43">
        <v>1</v>
      </c>
      <c r="I7" s="43"/>
      <c r="J7" s="47"/>
      <c r="K7" s="43"/>
      <c r="L7" s="43"/>
      <c r="M7" s="43"/>
      <c r="N7" s="43"/>
      <c r="O7" s="43"/>
      <c r="P7" s="43"/>
      <c r="Q7" s="43"/>
    </row>
    <row r="8" spans="1:17" ht="18" customHeight="1">
      <c r="A8">
        <v>2</v>
      </c>
      <c r="C8" s="51" t="s">
        <v>181</v>
      </c>
      <c r="D8" s="68" t="s">
        <v>124</v>
      </c>
      <c r="E8" s="6"/>
      <c r="H8" s="43">
        <v>2</v>
      </c>
      <c r="I8" s="43"/>
      <c r="J8" s="47"/>
      <c r="K8" s="43"/>
      <c r="L8" s="43"/>
      <c r="M8" s="43"/>
      <c r="N8" s="43"/>
      <c r="O8" s="43"/>
      <c r="P8" s="43"/>
      <c r="Q8" s="43"/>
    </row>
    <row r="9" spans="1:17" ht="18" customHeight="1">
      <c r="A9">
        <v>3</v>
      </c>
      <c r="C9" s="51"/>
      <c r="D9" s="35"/>
      <c r="E9" s="6"/>
      <c r="H9" s="43">
        <v>3</v>
      </c>
      <c r="I9" s="43"/>
      <c r="J9" s="47"/>
      <c r="K9" s="43"/>
      <c r="L9" s="43"/>
      <c r="M9" s="43"/>
      <c r="N9" s="43"/>
      <c r="O9" s="43"/>
      <c r="P9" s="43"/>
      <c r="Q9" s="43"/>
    </row>
    <row r="10" spans="1:17" ht="18" customHeight="1">
      <c r="A10">
        <v>4</v>
      </c>
      <c r="C10" s="51"/>
      <c r="D10" s="35"/>
      <c r="E10" s="6"/>
      <c r="H10" s="43">
        <v>4</v>
      </c>
      <c r="I10" s="43"/>
      <c r="J10" s="47"/>
      <c r="K10" s="43"/>
      <c r="L10" s="43"/>
      <c r="M10" s="43"/>
      <c r="N10" s="43"/>
      <c r="O10" s="43"/>
      <c r="P10" s="43"/>
      <c r="Q10" s="43"/>
    </row>
    <row r="11" spans="1:17" ht="18" customHeight="1">
      <c r="A11">
        <v>5</v>
      </c>
      <c r="C11" s="48"/>
      <c r="E11" s="6"/>
      <c r="H11" s="43">
        <v>5</v>
      </c>
      <c r="I11" s="43"/>
      <c r="J11" s="47"/>
      <c r="K11" s="43"/>
      <c r="L11" s="43"/>
      <c r="M11" s="43"/>
      <c r="N11" s="43"/>
      <c r="O11" s="43"/>
      <c r="P11" s="43"/>
      <c r="Q11" s="43"/>
    </row>
    <row r="12" spans="1:17" ht="18" customHeight="1">
      <c r="A12">
        <v>6</v>
      </c>
      <c r="C12" s="51"/>
      <c r="D12" s="35"/>
      <c r="E12" s="6"/>
      <c r="H12" s="43">
        <v>6</v>
      </c>
      <c r="I12" s="43"/>
      <c r="J12" s="47"/>
      <c r="K12" s="43"/>
      <c r="L12" s="43"/>
      <c r="M12" s="43"/>
      <c r="N12" s="43"/>
      <c r="O12" s="43"/>
      <c r="P12" s="43"/>
      <c r="Q12" s="43"/>
    </row>
    <row r="13" spans="1:17" ht="18" customHeight="1">
      <c r="A13">
        <v>7</v>
      </c>
      <c r="C13" s="51"/>
      <c r="D13" s="35"/>
      <c r="E13" s="6"/>
      <c r="H13" s="43">
        <v>7</v>
      </c>
      <c r="I13" s="43"/>
      <c r="J13" s="47"/>
      <c r="K13" s="43"/>
      <c r="L13" s="43"/>
      <c r="M13" s="43"/>
      <c r="N13" s="43"/>
      <c r="O13" s="43"/>
      <c r="P13" s="43"/>
      <c r="Q13" s="43"/>
    </row>
    <row r="14" spans="1:17" ht="18" customHeight="1">
      <c r="A14">
        <v>8</v>
      </c>
      <c r="C14" s="51"/>
      <c r="D14" s="35"/>
      <c r="E14" s="6"/>
      <c r="H14" s="43">
        <v>8</v>
      </c>
      <c r="I14" s="43"/>
      <c r="J14" s="47"/>
      <c r="K14" s="43"/>
      <c r="L14" s="43"/>
      <c r="M14" s="43"/>
      <c r="N14" s="43"/>
      <c r="O14" s="43"/>
      <c r="P14" s="43"/>
      <c r="Q14" s="43"/>
    </row>
    <row r="15" spans="1:17" ht="18" customHeight="1">
      <c r="A15">
        <v>9</v>
      </c>
      <c r="C15" s="48"/>
      <c r="E15" s="6"/>
      <c r="H15" s="43">
        <v>9</v>
      </c>
      <c r="I15" s="43"/>
      <c r="J15" s="47"/>
      <c r="K15" s="43"/>
      <c r="L15" s="43"/>
      <c r="M15" s="43"/>
      <c r="N15" s="43"/>
      <c r="O15" s="43"/>
      <c r="P15" s="43"/>
      <c r="Q15" s="43"/>
    </row>
    <row r="16" spans="1:17" ht="18" customHeight="1">
      <c r="A16">
        <v>10</v>
      </c>
      <c r="C16" s="51"/>
      <c r="D16" s="35"/>
      <c r="E16" s="6"/>
      <c r="H16" s="43">
        <v>10</v>
      </c>
      <c r="I16" s="43"/>
      <c r="J16" s="47"/>
      <c r="K16" s="43"/>
      <c r="L16" s="43"/>
      <c r="M16" s="43"/>
      <c r="N16" s="43"/>
      <c r="O16" s="43"/>
      <c r="P16" s="43"/>
      <c r="Q16" s="43"/>
    </row>
    <row r="17" spans="1:17" ht="18" customHeight="1">
      <c r="A17">
        <v>11</v>
      </c>
      <c r="C17" s="51"/>
      <c r="D17" s="35"/>
      <c r="E17" s="6"/>
      <c r="H17" s="43">
        <v>11</v>
      </c>
      <c r="I17" s="43"/>
      <c r="J17" s="47"/>
      <c r="K17" s="43"/>
      <c r="L17" s="43"/>
      <c r="M17" s="43"/>
      <c r="N17" s="43"/>
      <c r="O17" s="43"/>
      <c r="P17" s="43"/>
      <c r="Q17" s="43"/>
    </row>
    <row r="18" spans="1:17" ht="18" customHeight="1">
      <c r="A18">
        <v>12</v>
      </c>
      <c r="C18" s="51"/>
      <c r="D18" s="35"/>
      <c r="E18" s="6"/>
      <c r="H18" s="43">
        <v>12</v>
      </c>
      <c r="I18" s="43"/>
      <c r="J18" s="47"/>
      <c r="K18" s="43"/>
      <c r="L18" s="43"/>
      <c r="M18" s="43"/>
      <c r="N18" s="43"/>
      <c r="O18" s="43"/>
      <c r="P18" s="43"/>
      <c r="Q18" s="43"/>
    </row>
    <row r="19" spans="1:17" ht="18" customHeight="1">
      <c r="A19">
        <v>13</v>
      </c>
      <c r="C19" s="51"/>
      <c r="D19" s="35"/>
      <c r="E19" s="6"/>
      <c r="H19" s="43">
        <v>13</v>
      </c>
      <c r="I19" s="43"/>
      <c r="J19" s="47"/>
      <c r="K19" s="43"/>
      <c r="L19" s="43"/>
      <c r="M19" s="43"/>
      <c r="N19" s="43"/>
      <c r="O19" s="43"/>
      <c r="P19" s="43"/>
      <c r="Q19" s="43"/>
    </row>
    <row r="20" spans="1:17" ht="18" customHeight="1">
      <c r="A20">
        <v>14</v>
      </c>
      <c r="C20" s="51"/>
      <c r="D20" s="35"/>
      <c r="E20" s="6"/>
      <c r="H20" s="43">
        <v>14</v>
      </c>
      <c r="I20" s="43"/>
      <c r="J20" s="47"/>
      <c r="K20" s="43"/>
      <c r="L20" s="43"/>
      <c r="M20" s="43"/>
      <c r="N20" s="43"/>
      <c r="O20" s="43"/>
      <c r="P20" s="43"/>
      <c r="Q20" s="43"/>
    </row>
    <row r="21" spans="1:17" ht="18" customHeight="1">
      <c r="A21">
        <v>15</v>
      </c>
      <c r="C21" s="51"/>
      <c r="D21" s="35"/>
      <c r="E21" s="6"/>
      <c r="H21" s="43">
        <v>15</v>
      </c>
      <c r="I21" s="43"/>
      <c r="J21" s="47"/>
      <c r="K21" s="43"/>
      <c r="L21" s="43"/>
      <c r="M21" s="43"/>
      <c r="N21" s="43"/>
      <c r="O21" s="43"/>
      <c r="P21" s="43"/>
      <c r="Q21" s="43"/>
    </row>
    <row r="22" spans="1:17" ht="18" customHeight="1">
      <c r="A22" s="7">
        <v>16</v>
      </c>
      <c r="B22" s="7"/>
      <c r="C22" s="51"/>
      <c r="D22" s="35"/>
      <c r="E22" s="6"/>
      <c r="H22" s="67">
        <v>16</v>
      </c>
      <c r="I22" s="67"/>
      <c r="J22" s="47"/>
      <c r="K22" s="43"/>
      <c r="L22" s="43"/>
      <c r="M22" s="43"/>
      <c r="N22" s="43"/>
      <c r="O22" s="43"/>
      <c r="P22" s="43"/>
      <c r="Q22" s="43"/>
    </row>
    <row r="23" spans="1:17" ht="18" customHeight="1">
      <c r="A23">
        <v>17</v>
      </c>
      <c r="C23" s="48"/>
      <c r="E23" s="6"/>
      <c r="H23" s="43">
        <v>17</v>
      </c>
      <c r="I23" s="43"/>
      <c r="J23" s="47"/>
      <c r="K23" s="43"/>
      <c r="L23" s="43"/>
      <c r="M23" s="43"/>
      <c r="N23" s="43"/>
      <c r="O23" s="43"/>
      <c r="P23" s="43"/>
      <c r="Q23" s="43"/>
    </row>
    <row r="24" spans="1:17" ht="18" customHeight="1">
      <c r="A24">
        <v>18</v>
      </c>
      <c r="C24" s="51"/>
      <c r="D24" s="35"/>
      <c r="E24" s="6"/>
      <c r="H24" s="43">
        <v>18</v>
      </c>
      <c r="I24" s="43"/>
      <c r="J24" s="47"/>
      <c r="K24" s="43"/>
      <c r="L24" s="43"/>
      <c r="M24" s="43"/>
      <c r="N24" s="43"/>
      <c r="O24" s="43"/>
      <c r="P24" s="43"/>
      <c r="Q24" s="43"/>
    </row>
    <row r="25" spans="1:17" ht="18" customHeight="1">
      <c r="A25">
        <v>19</v>
      </c>
      <c r="C25" s="48"/>
      <c r="E25" s="6"/>
      <c r="H25" s="43">
        <v>19</v>
      </c>
      <c r="I25" s="43"/>
      <c r="J25" s="47"/>
      <c r="K25" s="43"/>
      <c r="L25" s="43"/>
      <c r="M25" s="43"/>
      <c r="N25" s="43"/>
      <c r="O25" s="43"/>
      <c r="P25" s="43"/>
      <c r="Q25" s="43"/>
    </row>
    <row r="26" spans="1:17" ht="18" customHeight="1">
      <c r="A26">
        <v>20</v>
      </c>
      <c r="C26" s="51"/>
      <c r="D26" s="35"/>
      <c r="E26" s="6"/>
      <c r="H26" s="43">
        <v>20</v>
      </c>
      <c r="I26" s="43"/>
      <c r="J26" s="47"/>
      <c r="K26" s="43"/>
      <c r="L26" s="43"/>
      <c r="M26" s="43"/>
      <c r="N26" s="43"/>
      <c r="O26" s="43"/>
      <c r="P26" s="43"/>
      <c r="Q26" s="43"/>
    </row>
    <row r="27" spans="1:17" ht="18" customHeight="1">
      <c r="A27">
        <v>21</v>
      </c>
      <c r="C27" s="51"/>
      <c r="D27" s="35"/>
      <c r="E27" s="6"/>
      <c r="H27" s="43">
        <v>21</v>
      </c>
      <c r="I27" s="43"/>
      <c r="J27" s="47"/>
      <c r="K27" s="43"/>
      <c r="L27" s="43"/>
      <c r="M27" s="43"/>
      <c r="N27" s="43"/>
      <c r="O27" s="43"/>
      <c r="P27" s="43"/>
      <c r="Q27" s="43"/>
    </row>
    <row r="28" spans="1:17" ht="18" customHeight="1">
      <c r="A28">
        <v>22</v>
      </c>
      <c r="C28" s="51"/>
      <c r="D28" s="35"/>
      <c r="E28" s="50"/>
      <c r="H28" s="43">
        <v>22</v>
      </c>
      <c r="I28" s="43"/>
      <c r="J28" s="47"/>
      <c r="K28" s="43"/>
      <c r="L28" s="43"/>
      <c r="M28" s="43"/>
      <c r="N28" s="43"/>
      <c r="O28" s="43"/>
      <c r="P28" s="43"/>
      <c r="Q28" s="43"/>
    </row>
    <row r="29" spans="1:17" ht="18" customHeight="1">
      <c r="A29">
        <v>23</v>
      </c>
      <c r="C29" s="51"/>
      <c r="D29" s="35"/>
      <c r="E29" s="6"/>
      <c r="H29" s="43">
        <v>23</v>
      </c>
      <c r="I29" s="43"/>
      <c r="J29" s="47"/>
      <c r="K29" s="43"/>
      <c r="L29" s="43"/>
      <c r="M29" s="43"/>
      <c r="N29" s="43"/>
      <c r="O29" s="43"/>
      <c r="P29" s="43"/>
      <c r="Q29" s="43"/>
    </row>
    <row r="30" spans="1:17" ht="18" customHeight="1">
      <c r="A30">
        <v>24</v>
      </c>
      <c r="C30" s="51"/>
      <c r="D30" s="35"/>
      <c r="E30" s="6"/>
      <c r="H30" s="43">
        <v>24</v>
      </c>
      <c r="I30" s="43"/>
      <c r="J30" s="47"/>
      <c r="K30" s="43"/>
      <c r="L30" s="43"/>
      <c r="M30" s="43"/>
      <c r="N30" s="43"/>
      <c r="O30" s="43"/>
      <c r="P30" s="43"/>
      <c r="Q30" s="43"/>
    </row>
  </sheetData>
  <sheetProtection/>
  <printOptions/>
  <pageMargins left="0.75" right="0.35" top="0.61" bottom="1" header="0.4921259845" footer="0.4921259845"/>
  <pageSetup horizontalDpi="600" verticalDpi="600" orientation="portrait" paperSize="9" scale="1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Kounice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Horský hotel FRIESOVY BOUDY</dc:title>
  <dc:subject/>
  <dc:creator>*</dc:creator>
  <cp:keywords/>
  <dc:description/>
  <cp:lastModifiedBy>Sborovna1</cp:lastModifiedBy>
  <cp:lastPrinted>2014-02-03T08:43:26Z</cp:lastPrinted>
  <dcterms:created xsi:type="dcterms:W3CDTF">2003-02-04T11:43:43Z</dcterms:created>
  <dcterms:modified xsi:type="dcterms:W3CDTF">2014-02-03T08:47:37Z</dcterms:modified>
  <cp:category/>
  <cp:version/>
  <cp:contentType/>
  <cp:contentStatus/>
</cp:coreProperties>
</file>